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2" windowWidth="23256" windowHeight="13176"/>
  </bookViews>
  <sheets>
    <sheet name="Типовое меню" sheetId="3" r:id="rId1"/>
  </sheets>
  <calcPr calcId="114210" refMode="R1C1"/>
</workbook>
</file>

<file path=xl/calcChain.xml><?xml version="1.0" encoding="utf-8"?>
<calcChain xmlns="http://schemas.openxmlformats.org/spreadsheetml/2006/main">
  <c r="J12" i="3"/>
  <c r="J19"/>
  <c r="J20"/>
  <c r="J26"/>
  <c r="J33"/>
  <c r="J34"/>
  <c r="J42"/>
  <c r="J50"/>
  <c r="J51"/>
  <c r="J57"/>
  <c r="J65"/>
  <c r="J66"/>
  <c r="J71"/>
  <c r="J77"/>
  <c r="J78"/>
  <c r="J84"/>
  <c r="J92"/>
  <c r="J93"/>
  <c r="J99"/>
  <c r="J106"/>
  <c r="J107"/>
  <c r="J113"/>
  <c r="J120"/>
  <c r="J121"/>
  <c r="J128"/>
  <c r="J136"/>
  <c r="J137"/>
  <c r="J142"/>
  <c r="J149"/>
  <c r="J150"/>
  <c r="J151"/>
  <c r="I12"/>
  <c r="I19"/>
  <c r="I20"/>
  <c r="I26"/>
  <c r="I33"/>
  <c r="I34"/>
  <c r="I42"/>
  <c r="I50"/>
  <c r="I51"/>
  <c r="I57"/>
  <c r="I65"/>
  <c r="I66"/>
  <c r="I71"/>
  <c r="I77"/>
  <c r="I78"/>
  <c r="I84"/>
  <c r="I92"/>
  <c r="I93"/>
  <c r="I99"/>
  <c r="I106"/>
  <c r="I107"/>
  <c r="I113"/>
  <c r="I120"/>
  <c r="I121"/>
  <c r="I128"/>
  <c r="I136"/>
  <c r="I137"/>
  <c r="I142"/>
  <c r="I149"/>
  <c r="I150"/>
  <c r="I151"/>
  <c r="H12"/>
  <c r="H19"/>
  <c r="H20"/>
  <c r="H26"/>
  <c r="H33"/>
  <c r="H34"/>
  <c r="H42"/>
  <c r="H50"/>
  <c r="H51"/>
  <c r="H57"/>
  <c r="H65"/>
  <c r="H66"/>
  <c r="H71"/>
  <c r="H77"/>
  <c r="H78"/>
  <c r="H84"/>
  <c r="H92"/>
  <c r="H93"/>
  <c r="H99"/>
  <c r="H106"/>
  <c r="H107"/>
  <c r="H113"/>
  <c r="H120"/>
  <c r="H121"/>
  <c r="H128"/>
  <c r="H136"/>
  <c r="H137"/>
  <c r="H142"/>
  <c r="H149"/>
  <c r="H150"/>
  <c r="H151"/>
  <c r="G12"/>
  <c r="G19"/>
  <c r="G20"/>
  <c r="G26"/>
  <c r="G33"/>
  <c r="G34"/>
  <c r="G42"/>
  <c r="G50"/>
  <c r="G51"/>
  <c r="G57"/>
  <c r="G65"/>
  <c r="G66"/>
  <c r="G71"/>
  <c r="G77"/>
  <c r="G78"/>
  <c r="G84"/>
  <c r="G92"/>
  <c r="G93"/>
  <c r="G99"/>
  <c r="G106"/>
  <c r="G107"/>
  <c r="G113"/>
  <c r="G120"/>
  <c r="G121"/>
  <c r="G128"/>
  <c r="G136"/>
  <c r="G137"/>
  <c r="G142"/>
  <c r="G149"/>
  <c r="G150"/>
  <c r="G151"/>
  <c r="F12"/>
  <c r="F19"/>
  <c r="F20"/>
  <c r="F26"/>
  <c r="F33"/>
  <c r="F34"/>
  <c r="F42"/>
  <c r="F50"/>
  <c r="F51"/>
  <c r="F57"/>
  <c r="F65"/>
  <c r="F66"/>
  <c r="F71"/>
  <c r="F78"/>
  <c r="F84"/>
  <c r="F92"/>
  <c r="F93"/>
  <c r="F99"/>
  <c r="F106"/>
  <c r="F107"/>
  <c r="F113"/>
  <c r="F120"/>
  <c r="F121"/>
  <c r="F128"/>
  <c r="F136"/>
  <c r="F137"/>
  <c r="F142"/>
  <c r="F149"/>
  <c r="F150"/>
  <c r="F151"/>
  <c r="B150"/>
  <c r="A150"/>
  <c r="B143"/>
  <c r="A143"/>
  <c r="B137"/>
  <c r="A137"/>
  <c r="B129"/>
  <c r="A129"/>
  <c r="B121"/>
  <c r="A121"/>
  <c r="B114"/>
  <c r="A114"/>
  <c r="B107"/>
  <c r="A107"/>
  <c r="B100"/>
  <c r="A100"/>
  <c r="B93"/>
  <c r="A93"/>
  <c r="B85"/>
  <c r="A85"/>
  <c r="B78"/>
  <c r="A78"/>
  <c r="B72"/>
  <c r="A72"/>
  <c r="B66"/>
  <c r="A66"/>
  <c r="B58"/>
  <c r="A58"/>
  <c r="B51"/>
  <c r="A51"/>
  <c r="B43"/>
  <c r="A43"/>
  <c r="B34"/>
  <c r="A34"/>
  <c r="B27"/>
  <c r="A27"/>
  <c r="B20"/>
  <c r="A20"/>
  <c r="B13"/>
  <c r="A13"/>
</calcChain>
</file>

<file path=xl/sharedStrings.xml><?xml version="1.0" encoding="utf-8"?>
<sst xmlns="http://schemas.openxmlformats.org/spreadsheetml/2006/main" count="396" uniqueCount="108">
  <si>
    <t>Завтрак</t>
  </si>
  <si>
    <t>Школа</t>
  </si>
  <si>
    <t>Прием пищи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</si>
  <si>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</si>
  <si>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</si>
  <si>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</si>
  <si>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</si>
  <si>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</si>
  <si>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</si>
  <si>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</si>
  <si>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Хлеб ржано- пшеничный</t>
  </si>
  <si>
    <t>Хлеб ржано-пшеничный</t>
  </si>
  <si>
    <t>МКОУ СОШ с УИОП им.Десяткова г.Белая Холуница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</si>
  <si>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</si>
  <si>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</si>
  <si>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</si>
  <si>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</si>
  <si>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</si>
  <si>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</si>
  <si>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</si>
  <si>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</si>
  <si>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</si>
  <si>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</si>
  <si>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</si>
  <si>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</si>
  <si>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</si>
  <si>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</si>
  <si>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</si>
  <si>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</si>
  <si>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</si>
  <si>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хлеб</t>
  </si>
  <si>
    <t>итого</t>
  </si>
  <si>
    <t>1 блюдо</t>
  </si>
  <si>
    <t>Итого за день:</t>
  </si>
  <si>
    <t>Биточек из курицы</t>
  </si>
  <si>
    <t>54-23м/2020</t>
  </si>
  <si>
    <t>Макароны отварные с сыром</t>
  </si>
  <si>
    <t>54-3г/2020</t>
  </si>
  <si>
    <t>напиток</t>
  </si>
  <si>
    <t>Компот из свежих плодов</t>
  </si>
  <si>
    <t>859/2014</t>
  </si>
  <si>
    <t>Борщ с капустой и картофелем</t>
  </si>
  <si>
    <t>54-2с/2020</t>
  </si>
  <si>
    <t xml:space="preserve">хлеб </t>
  </si>
  <si>
    <t>закуска</t>
  </si>
  <si>
    <t>Салат из белокачанной капусты с морковью</t>
  </si>
  <si>
    <t>54-8з/2020</t>
  </si>
  <si>
    <t xml:space="preserve">Фрикадельки в соусе </t>
  </si>
  <si>
    <t>620/2014</t>
  </si>
  <si>
    <t>Макароны отварные</t>
  </si>
  <si>
    <t>54-1г/2020</t>
  </si>
  <si>
    <t>гор.напиток</t>
  </si>
  <si>
    <t>Чай с сахаром</t>
  </si>
  <si>
    <t>54-2гн/2020</t>
  </si>
  <si>
    <t>Сыр порциями</t>
  </si>
  <si>
    <t>54-1з-2020</t>
  </si>
  <si>
    <t>Суп картофельный с горохом</t>
  </si>
  <si>
    <t>206/2014</t>
  </si>
  <si>
    <t>Салат из моркови</t>
  </si>
  <si>
    <t>22/2021</t>
  </si>
  <si>
    <t xml:space="preserve">Картофельное пюре </t>
  </si>
  <si>
    <t>54-11г/2020</t>
  </si>
  <si>
    <t>Компот из смеси сухофруктов</t>
  </si>
  <si>
    <t>54-1хн/2020</t>
  </si>
  <si>
    <t>Салат из свеклы отварной</t>
  </si>
  <si>
    <t>54-13з/2020</t>
  </si>
  <si>
    <t>Котлета рыбная (минтай)</t>
  </si>
  <si>
    <t>54-3р/2020</t>
  </si>
  <si>
    <t>Рис отварной</t>
  </si>
  <si>
    <t>54-6г/2020</t>
  </si>
  <si>
    <t>Соус красный основной</t>
  </si>
  <si>
    <t>54-3соус/2020</t>
  </si>
  <si>
    <t>Какао  с молоком</t>
  </si>
  <si>
    <t>54-21гн/2020</t>
  </si>
  <si>
    <t>Рассольник лениградский</t>
  </si>
  <si>
    <t>54-3с/2020</t>
  </si>
  <si>
    <t>соус</t>
  </si>
  <si>
    <t>Котлеты,биточки,шницели</t>
  </si>
  <si>
    <t>608/2014</t>
  </si>
  <si>
    <t>Каша гречневая рассыпчатая</t>
  </si>
  <si>
    <t>54-4г/2020</t>
  </si>
  <si>
    <t>Чай с  лимоном с сахаром</t>
  </si>
  <si>
    <t>54-3гн/2020</t>
  </si>
  <si>
    <t>Суп картофельный с макаронными изделиями</t>
  </si>
  <si>
    <t>54-7с/2020</t>
  </si>
  <si>
    <t>Котлета рубленная из курицы</t>
  </si>
  <si>
    <t>54-24м/2020</t>
  </si>
  <si>
    <t>Щи из свежей капусты с картофелем</t>
  </si>
  <si>
    <t>210</t>
  </si>
  <si>
    <t>54-1с/2020</t>
  </si>
  <si>
    <t>710</t>
  </si>
  <si>
    <t>Суп крестьянский с крупой</t>
  </si>
  <si>
    <t>54-19с/2020</t>
  </si>
  <si>
    <t xml:space="preserve">Макароны отварные </t>
  </si>
  <si>
    <t>хлеб черн.</t>
  </si>
  <si>
    <t>Горошек зеленый</t>
  </si>
  <si>
    <t>54-20з/2020</t>
  </si>
  <si>
    <t>Фрикадельки из кур</t>
  </si>
  <si>
    <t>672/2014</t>
  </si>
  <si>
    <t>Суп картофельный с рыбными консервами</t>
  </si>
  <si>
    <t>54-12с/2020</t>
  </si>
  <si>
    <t>Тефтели рыбные</t>
  </si>
  <si>
    <t>54-14р/2020</t>
  </si>
  <si>
    <t>хлеб бел.</t>
  </si>
  <si>
    <t xml:space="preserve">Тефтели  в соусе  </t>
  </si>
  <si>
    <t>618/2014</t>
  </si>
  <si>
    <t xml:space="preserve">Тефтели  в соусе </t>
  </si>
  <si>
    <t>Среднее значение за период: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</si>
</sst>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00"/>
    <numFmt numFmtId="165" formatCode="0.0"/>
  </numFmts>
  <fonts count="32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b/>
      <sz val="9"/>
      <color indexed="63"/>
      <name val="Times New Roman"/>
      <family val="1"/>
      <charset val="204"/>
    </font>
    <font>
      <sz val="9"/>
      <color indexed="8"/>
      <name val="Arial"/>
      <family val="2"/>
      <charset val="204"/>
    </font>
    <font>
      <b/>
      <sz val="10"/>
      <color indexed="63"/>
      <name val="Arial"/>
      <family val="2"/>
      <charset val="204"/>
    </font>
    <font>
      <sz val="9"/>
      <color indexed="8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119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/>
    </xf>
    <xf numFmtId="0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24" borderId="10" xfId="0" applyFont="1" applyFill="1" applyBorder="1" applyProtection="1">
      <protection locked="0"/>
    </xf>
    <xf numFmtId="1" fontId="22" fillId="24" borderId="11" xfId="0" applyNumberFormat="1" applyFont="1" applyFill="1" applyBorder="1" applyAlignment="1" applyProtection="1">
      <alignment horizontal="center"/>
      <protection locked="0"/>
    </xf>
    <xf numFmtId="1" fontId="22" fillId="24" borderId="1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left"/>
    </xf>
    <xf numFmtId="0" fontId="25" fillId="0" borderId="0" xfId="0" applyFont="1" applyAlignment="1">
      <alignment horizontal="center" vertical="top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/>
    <xf numFmtId="0" fontId="20" fillId="0" borderId="18" xfId="0" applyFont="1" applyBorder="1"/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/>
    <xf numFmtId="0" fontId="20" fillId="0" borderId="11" xfId="0" applyFont="1" applyBorder="1"/>
    <xf numFmtId="0" fontId="20" fillId="0" borderId="22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10" xfId="0" applyFont="1" applyBorder="1" applyAlignment="1" applyProtection="1">
      <alignment horizontal="right"/>
      <protection locked="0"/>
    </xf>
    <xf numFmtId="0" fontId="21" fillId="0" borderId="10" xfId="0" applyFont="1" applyBorder="1" applyAlignment="1">
      <alignment horizontal="center" vertical="top" wrapText="1"/>
    </xf>
    <xf numFmtId="0" fontId="21" fillId="0" borderId="24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6" xfId="0" applyFont="1" applyBorder="1"/>
    <xf numFmtId="0" fontId="21" fillId="25" borderId="27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Protection="1">
      <protection locked="0"/>
    </xf>
    <xf numFmtId="0" fontId="20" fillId="0" borderId="10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Border="1"/>
    <xf numFmtId="0" fontId="20" fillId="0" borderId="24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Border="1" applyAlignment="1">
      <alignment vertical="top" wrapText="1"/>
    </xf>
    <xf numFmtId="0" fontId="20" fillId="25" borderId="27" xfId="0" applyFont="1" applyFill="1" applyBorder="1" applyAlignment="1">
      <alignment vertical="top" wrapText="1"/>
    </xf>
    <xf numFmtId="0" fontId="20" fillId="25" borderId="28" xfId="0" applyFont="1" applyFill="1" applyBorder="1" applyAlignment="1">
      <alignment horizontal="center"/>
    </xf>
    <xf numFmtId="0" fontId="20" fillId="25" borderId="27" xfId="0" applyFont="1" applyFill="1" applyBorder="1" applyAlignment="1">
      <alignment horizontal="center"/>
    </xf>
    <xf numFmtId="0" fontId="21" fillId="0" borderId="24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 applyProtection="1">
      <alignment vertical="top" wrapText="1"/>
      <protection locked="0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29" fillId="0" borderId="24" xfId="0" applyFont="1" applyFill="1" applyBorder="1" applyAlignment="1" applyProtection="1">
      <alignment horizontal="center" vertical="top" wrapText="1"/>
      <protection locked="0"/>
    </xf>
    <xf numFmtId="0" fontId="22" fillId="0" borderId="10" xfId="0" applyFont="1" applyBorder="1" applyAlignment="1">
      <alignment vertical="top" wrapText="1"/>
    </xf>
    <xf numFmtId="1" fontId="21" fillId="0" borderId="10" xfId="0" applyNumberFormat="1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25" borderId="28" xfId="0" applyFont="1" applyFill="1" applyBorder="1" applyAlignment="1">
      <alignment horizontal="center"/>
    </xf>
    <xf numFmtId="0" fontId="22" fillId="25" borderId="27" xfId="0" applyFont="1" applyFill="1" applyBorder="1" applyAlignment="1">
      <alignment horizontal="center"/>
    </xf>
    <xf numFmtId="0" fontId="22" fillId="25" borderId="27" xfId="0" applyFont="1" applyFill="1" applyBorder="1" applyAlignment="1">
      <alignment vertical="top" wrapText="1"/>
    </xf>
    <xf numFmtId="0" fontId="20" fillId="0" borderId="2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24" xfId="0" applyFont="1" applyFill="1" applyBorder="1" applyAlignment="1">
      <alignment horizontal="center" vertical="top" wrapText="1"/>
    </xf>
    <xf numFmtId="0" fontId="20" fillId="25" borderId="10" xfId="0" applyFont="1" applyFill="1" applyBorder="1" applyAlignment="1">
      <alignment horizontal="center"/>
    </xf>
    <xf numFmtId="0" fontId="19" fillId="0" borderId="10" xfId="0" applyFont="1" applyBorder="1"/>
    <xf numFmtId="164" fontId="19" fillId="0" borderId="10" xfId="0" applyNumberFormat="1" applyFont="1" applyBorder="1" applyAlignment="1">
      <alignment horizontal="center" vertical="center" wrapText="1"/>
    </xf>
    <xf numFmtId="0" fontId="20" fillId="0" borderId="10" xfId="0" applyFont="1" applyFill="1" applyBorder="1"/>
    <xf numFmtId="165" fontId="19" fillId="0" borderId="10" xfId="0" applyNumberFormat="1" applyFont="1" applyBorder="1" applyAlignment="1">
      <alignment horizontal="center" vertical="center"/>
    </xf>
    <xf numFmtId="165" fontId="19" fillId="0" borderId="10" xfId="0" applyNumberFormat="1" applyFont="1" applyBorder="1" applyAlignment="1">
      <alignment horizontal="center" vertical="center" wrapText="1"/>
    </xf>
    <xf numFmtId="1" fontId="20" fillId="0" borderId="10" xfId="0" applyNumberFormat="1" applyFont="1" applyFill="1" applyBorder="1" applyAlignment="1" applyProtection="1">
      <alignment horizontal="center" vertical="top" wrapText="1"/>
      <protection locked="0"/>
    </xf>
    <xf numFmtId="0" fontId="20" fillId="0" borderId="24" xfId="0" applyFont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center" vertical="center" wrapText="1"/>
    </xf>
    <xf numFmtId="0" fontId="19" fillId="0" borderId="10" xfId="37" applyFont="1" applyBorder="1" applyAlignment="1">
      <alignment wrapText="1"/>
    </xf>
    <xf numFmtId="0" fontId="19" fillId="0" borderId="10" xfId="37" applyFont="1" applyBorder="1" applyAlignment="1">
      <alignment horizontal="center" vertical="center"/>
    </xf>
    <xf numFmtId="1" fontId="19" fillId="0" borderId="10" xfId="37" applyNumberFormat="1" applyFont="1" applyBorder="1" applyAlignment="1">
      <alignment horizontal="center" vertical="center"/>
    </xf>
    <xf numFmtId="0" fontId="19" fillId="0" borderId="10" xfId="37" applyFont="1" applyFill="1" applyBorder="1" applyAlignment="1">
      <alignment horizontal="center" vertical="center" wrapText="1"/>
    </xf>
    <xf numFmtId="165" fontId="19" fillId="0" borderId="10" xfId="0" applyNumberFormat="1" applyFont="1" applyFill="1" applyBorder="1" applyAlignment="1">
      <alignment horizontal="center" vertical="center"/>
    </xf>
    <xf numFmtId="165" fontId="19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37" applyFont="1" applyBorder="1" applyAlignment="1">
      <alignment horizontal="left" vertical="center" wrapText="1"/>
    </xf>
    <xf numFmtId="0" fontId="19" fillId="0" borderId="10" xfId="37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49" fontId="19" fillId="0" borderId="10" xfId="37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top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/>
    </xf>
    <xf numFmtId="0" fontId="21" fillId="0" borderId="10" xfId="0" applyFont="1" applyBorder="1" applyAlignment="1">
      <alignment vertical="top" wrapText="1"/>
    </xf>
    <xf numFmtId="0" fontId="19" fillId="0" borderId="10" xfId="37" applyFont="1" applyBorder="1"/>
    <xf numFmtId="0" fontId="20" fillId="0" borderId="10" xfId="37" applyFont="1" applyBorder="1" applyAlignment="1">
      <alignment horizontal="center"/>
    </xf>
    <xf numFmtId="1" fontId="20" fillId="0" borderId="10" xfId="37" applyNumberFormat="1" applyFont="1" applyBorder="1" applyAlignment="1">
      <alignment horizontal="center"/>
    </xf>
    <xf numFmtId="165" fontId="19" fillId="0" borderId="10" xfId="37" applyNumberFormat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1" fontId="21" fillId="25" borderId="27" xfId="0" applyNumberFormat="1" applyFont="1" applyFill="1" applyBorder="1" applyAlignment="1">
      <alignment horizontal="center" vertical="top" wrapText="1"/>
    </xf>
    <xf numFmtId="0" fontId="20" fillId="0" borderId="18" xfId="0" applyFont="1" applyFill="1" applyBorder="1"/>
    <xf numFmtId="1" fontId="19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/>
    <xf numFmtId="0" fontId="19" fillId="0" borderId="10" xfId="0" applyNumberFormat="1" applyFont="1" applyFill="1" applyBorder="1" applyAlignment="1">
      <alignment horizontal="center"/>
    </xf>
    <xf numFmtId="1" fontId="19" fillId="0" borderId="11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1" fontId="19" fillId="0" borderId="11" xfId="0" applyNumberFormat="1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 vertical="center" wrapText="1"/>
    </xf>
    <xf numFmtId="0" fontId="20" fillId="0" borderId="12" xfId="0" applyFont="1" applyBorder="1"/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left"/>
    </xf>
    <xf numFmtId="0" fontId="0" fillId="0" borderId="11" xfId="0" applyBorder="1"/>
    <xf numFmtId="0" fontId="28" fillId="25" borderId="29" xfId="0" applyFont="1" applyFill="1" applyBorder="1" applyAlignment="1">
      <alignment horizontal="center" vertical="center" wrapText="1"/>
    </xf>
    <xf numFmtId="0" fontId="21" fillId="25" borderId="30" xfId="0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2" fillId="24" borderId="31" xfId="0" applyFont="1" applyFill="1" applyBorder="1" applyAlignment="1" applyProtection="1">
      <alignment horizontal="center" wrapText="1"/>
      <protection locked="0"/>
    </xf>
    <xf numFmtId="0" fontId="22" fillId="24" borderId="32" xfId="0" applyFont="1" applyFill="1" applyBorder="1" applyAlignment="1" applyProtection="1">
      <alignment horizontal="center" wrapText="1"/>
      <protection locked="0"/>
    </xf>
    <xf numFmtId="0" fontId="22" fillId="24" borderId="33" xfId="0" applyFont="1" applyFill="1" applyBorder="1" applyAlignment="1" applyProtection="1">
      <alignment horizontal="center" wrapText="1"/>
      <protection locked="0"/>
    </xf>
    <xf numFmtId="0" fontId="22" fillId="24" borderId="10" xfId="0" applyFont="1" applyFill="1" applyBorder="1" applyAlignment="1" applyProtection="1">
      <alignment horizontal="left" wrapText="1"/>
      <protection locked="0"/>
    </xf>
    <xf numFmtId="0" fontId="30" fillId="25" borderId="29" xfId="0" applyFont="1" applyFill="1" applyBorder="1" applyAlignment="1">
      <alignment horizontal="center" vertical="center" wrapText="1"/>
    </xf>
    <xf numFmtId="0" fontId="9" fillId="25" borderId="30" xfId="0" applyFont="1" applyFill="1" applyBorder="1" applyAlignment="1">
      <alignment horizontal="center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_МЕНЮ обед ИСПРАВЛЕННЫЙ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57"/>
  <sheetViews>
    <sheetView tabSelected="1" workbookViewId="0">
      <selection activeCell="A130" sqref="A130:IV130"/>
    </sheetView>
  </sheetViews>
  <sheetFormatPr defaultRowHeight="13.2"/>
  <cols>
    <col min="1" max="1" width="6.88671875" customWidth="1"/>
    <col min="2" max="2" width="6.109375" bestFit="1" customWidth="1"/>
    <col min="3" max="3" width="6.33203125" bestFit="1" customWidth="1"/>
    <col min="5" max="5" width="25.21875" customWidth="1"/>
    <col min="6" max="6" width="13.21875" customWidth="1"/>
    <col min="11" max="11" width="12.33203125" customWidth="1"/>
  </cols>
  <sheetData>
    <row r="1" spans="1:11">
      <c r="A1" s="7" t="s">
        <v>1</v>
      </c>
      <c r="B1" s="8"/>
      <c r="C1" s="113" t="s">
        <v>12</v>
      </c>
      <c r="D1" s="114"/>
      <c r="E1" s="115"/>
      <c r="F1" s="9" t="s">
        <v>13</v>
      </c>
      <c r="G1" s="8" t="s">
        <v>14</v>
      </c>
      <c r="H1" s="116"/>
      <c r="I1" s="116"/>
      <c r="J1" s="116"/>
      <c r="K1" s="116"/>
    </row>
    <row r="2" spans="1:11" ht="17.399999999999999">
      <c r="A2" s="10" t="s">
        <v>15</v>
      </c>
      <c r="B2" s="8"/>
      <c r="C2" s="8"/>
      <c r="D2" s="7"/>
      <c r="E2" s="8"/>
      <c r="F2" s="8"/>
      <c r="G2" s="8" t="s">
        <v>16</v>
      </c>
      <c r="H2" s="116"/>
      <c r="I2" s="116"/>
      <c r="J2" s="116"/>
      <c r="K2" s="116"/>
    </row>
    <row r="3" spans="1:11">
      <c r="A3" s="11" t="s">
        <v>17</v>
      </c>
      <c r="B3" s="8"/>
      <c r="C3" s="8"/>
      <c r="D3" s="11"/>
      <c r="E3" s="12" t="s">
        <v>18</v>
      </c>
      <c r="F3" s="8"/>
      <c r="G3" s="8" t="s">
        <v>19</v>
      </c>
      <c r="H3" s="13"/>
      <c r="I3" s="13"/>
      <c r="J3" s="14">
        <v>2025</v>
      </c>
      <c r="K3" s="15"/>
    </row>
    <row r="4" spans="1:11" ht="13.8" thickBot="1">
      <c r="A4" s="8"/>
      <c r="B4" s="8"/>
      <c r="C4" s="8"/>
      <c r="D4" s="11"/>
      <c r="E4" s="8"/>
      <c r="F4" s="8"/>
      <c r="G4" s="8"/>
      <c r="H4" s="16" t="s">
        <v>20</v>
      </c>
      <c r="I4" s="16" t="s">
        <v>21</v>
      </c>
      <c r="J4" s="16" t="s">
        <v>22</v>
      </c>
      <c r="K4" s="8"/>
    </row>
    <row r="5" spans="1:11" ht="21" thickBot="1">
      <c r="A5" s="17" t="s">
        <v>23</v>
      </c>
      <c r="B5" s="18" t="s">
        <v>24</v>
      </c>
      <c r="C5" s="19" t="s">
        <v>2</v>
      </c>
      <c r="D5" s="19" t="s">
        <v>25</v>
      </c>
      <c r="E5" s="19" t="s">
        <v>26</v>
      </c>
      <c r="F5" s="19" t="s">
        <v>27</v>
      </c>
      <c r="G5" s="19" t="s">
        <v>4</v>
      </c>
      <c r="H5" s="19" t="s">
        <v>5</v>
      </c>
      <c r="I5" s="19" t="s">
        <v>6</v>
      </c>
      <c r="J5" s="19" t="s">
        <v>3</v>
      </c>
      <c r="K5" s="20" t="s">
        <v>28</v>
      </c>
    </row>
    <row r="6" spans="1:11" ht="24">
      <c r="A6" s="21">
        <v>1</v>
      </c>
      <c r="B6" s="22">
        <v>1</v>
      </c>
      <c r="C6" s="23" t="s">
        <v>0</v>
      </c>
      <c r="D6" s="24" t="s">
        <v>44</v>
      </c>
      <c r="E6" s="50" t="s">
        <v>45</v>
      </c>
      <c r="F6" s="51">
        <v>60</v>
      </c>
      <c r="G6" s="6">
        <v>1</v>
      </c>
      <c r="H6" s="6">
        <v>6</v>
      </c>
      <c r="I6" s="6">
        <v>6</v>
      </c>
      <c r="J6" s="6">
        <v>82</v>
      </c>
      <c r="K6" s="1" t="s">
        <v>46</v>
      </c>
    </row>
    <row r="7" spans="1:11">
      <c r="A7" s="25"/>
      <c r="B7" s="26"/>
      <c r="C7" s="27"/>
      <c r="D7" s="28" t="s">
        <v>29</v>
      </c>
      <c r="E7" s="50" t="s">
        <v>47</v>
      </c>
      <c r="F7" s="52">
        <v>120</v>
      </c>
      <c r="G7" s="6">
        <v>11</v>
      </c>
      <c r="H7" s="6">
        <v>13</v>
      </c>
      <c r="I7" s="6">
        <v>14</v>
      </c>
      <c r="J7" s="6">
        <v>234</v>
      </c>
      <c r="K7" s="1" t="s">
        <v>48</v>
      </c>
    </row>
    <row r="8" spans="1:11">
      <c r="A8" s="25"/>
      <c r="B8" s="26"/>
      <c r="C8" s="27"/>
      <c r="D8" s="28" t="s">
        <v>29</v>
      </c>
      <c r="E8" s="50" t="s">
        <v>49</v>
      </c>
      <c r="F8" s="52">
        <v>150</v>
      </c>
      <c r="G8" s="6">
        <v>5</v>
      </c>
      <c r="H8" s="6">
        <v>5</v>
      </c>
      <c r="I8" s="6">
        <v>33</v>
      </c>
      <c r="J8" s="6">
        <v>197</v>
      </c>
      <c r="K8" s="1" t="s">
        <v>50</v>
      </c>
    </row>
    <row r="9" spans="1:11">
      <c r="A9" s="25"/>
      <c r="B9" s="26"/>
      <c r="C9" s="27"/>
      <c r="D9" s="41" t="s">
        <v>51</v>
      </c>
      <c r="E9" s="50" t="s">
        <v>52</v>
      </c>
      <c r="F9" s="52">
        <v>200</v>
      </c>
      <c r="G9" s="6">
        <v>0</v>
      </c>
      <c r="H9" s="6">
        <v>0</v>
      </c>
      <c r="I9" s="6">
        <v>7</v>
      </c>
      <c r="J9" s="6">
        <v>27</v>
      </c>
      <c r="K9" s="1" t="s">
        <v>53</v>
      </c>
    </row>
    <row r="10" spans="1:11">
      <c r="A10" s="25"/>
      <c r="B10" s="26"/>
      <c r="C10" s="27"/>
      <c r="D10" s="28" t="s">
        <v>44</v>
      </c>
      <c r="E10" s="50" t="s">
        <v>54</v>
      </c>
      <c r="F10" s="52">
        <v>20</v>
      </c>
      <c r="G10" s="6">
        <v>5</v>
      </c>
      <c r="H10" s="6">
        <v>5</v>
      </c>
      <c r="I10" s="6">
        <v>0</v>
      </c>
      <c r="J10" s="6">
        <v>70</v>
      </c>
      <c r="K10" s="1" t="s">
        <v>55</v>
      </c>
    </row>
    <row r="11" spans="1:11">
      <c r="A11" s="25"/>
      <c r="B11" s="26"/>
      <c r="C11" s="27"/>
      <c r="D11" s="41" t="s">
        <v>30</v>
      </c>
      <c r="E11" s="50" t="s">
        <v>10</v>
      </c>
      <c r="F11" s="52">
        <v>50</v>
      </c>
      <c r="G11" s="6">
        <v>4</v>
      </c>
      <c r="H11" s="6">
        <v>1</v>
      </c>
      <c r="I11" s="6">
        <v>23</v>
      </c>
      <c r="J11" s="6">
        <v>105</v>
      </c>
      <c r="K11" s="53"/>
    </row>
    <row r="12" spans="1:11">
      <c r="A12" s="29"/>
      <c r="B12" s="30"/>
      <c r="C12" s="28"/>
      <c r="D12" s="31" t="s">
        <v>31</v>
      </c>
      <c r="E12" s="54"/>
      <c r="F12" s="32">
        <f>SUM(F6:F11)</f>
        <v>600</v>
      </c>
      <c r="G12" s="55">
        <f>SUM(G6:G11)</f>
        <v>26</v>
      </c>
      <c r="H12" s="55">
        <f>SUM(H6:H11)</f>
        <v>30</v>
      </c>
      <c r="I12" s="55">
        <f>SUM(I6:I11)</f>
        <v>83</v>
      </c>
      <c r="J12" s="55">
        <f>SUM(J6:J11)</f>
        <v>715</v>
      </c>
      <c r="K12" s="33"/>
    </row>
    <row r="13" spans="1:11" ht="24">
      <c r="A13" s="34">
        <f>A6</f>
        <v>1</v>
      </c>
      <c r="B13" s="35">
        <f>B6</f>
        <v>1</v>
      </c>
      <c r="C13" s="36" t="s">
        <v>7</v>
      </c>
      <c r="D13" s="41" t="s">
        <v>44</v>
      </c>
      <c r="E13" s="2" t="s">
        <v>45</v>
      </c>
      <c r="F13" s="5">
        <v>60</v>
      </c>
      <c r="G13" s="6">
        <v>1</v>
      </c>
      <c r="H13" s="6">
        <v>6</v>
      </c>
      <c r="I13" s="6">
        <v>6</v>
      </c>
      <c r="J13" s="6">
        <v>82</v>
      </c>
      <c r="K13" s="1" t="s">
        <v>46</v>
      </c>
    </row>
    <row r="14" spans="1:11">
      <c r="A14" s="25"/>
      <c r="B14" s="26"/>
      <c r="C14" s="27"/>
      <c r="D14" s="41" t="s">
        <v>32</v>
      </c>
      <c r="E14" s="2" t="s">
        <v>56</v>
      </c>
      <c r="F14" s="3">
        <v>200</v>
      </c>
      <c r="G14" s="6">
        <v>7</v>
      </c>
      <c r="H14" s="6">
        <v>1</v>
      </c>
      <c r="I14" s="6">
        <v>14</v>
      </c>
      <c r="J14" s="6">
        <v>92</v>
      </c>
      <c r="K14" s="1" t="s">
        <v>57</v>
      </c>
    </row>
    <row r="15" spans="1:11">
      <c r="A15" s="25"/>
      <c r="B15" s="26"/>
      <c r="C15" s="27"/>
      <c r="D15" s="41" t="s">
        <v>8</v>
      </c>
      <c r="E15" s="2" t="s">
        <v>47</v>
      </c>
      <c r="F15" s="3">
        <v>120</v>
      </c>
      <c r="G15" s="6">
        <v>11</v>
      </c>
      <c r="H15" s="6">
        <v>13</v>
      </c>
      <c r="I15" s="6">
        <v>14</v>
      </c>
      <c r="J15" s="6">
        <v>234</v>
      </c>
      <c r="K15" s="1" t="s">
        <v>48</v>
      </c>
    </row>
    <row r="16" spans="1:11">
      <c r="A16" s="25"/>
      <c r="B16" s="26"/>
      <c r="C16" s="27"/>
      <c r="D16" s="41" t="s">
        <v>9</v>
      </c>
      <c r="E16" s="2" t="s">
        <v>49</v>
      </c>
      <c r="F16" s="3">
        <v>150</v>
      </c>
      <c r="G16" s="6">
        <v>5</v>
      </c>
      <c r="H16" s="6">
        <v>6</v>
      </c>
      <c r="I16" s="6">
        <v>33</v>
      </c>
      <c r="J16" s="6">
        <v>202</v>
      </c>
      <c r="K16" s="1" t="s">
        <v>50</v>
      </c>
    </row>
    <row r="17" spans="1:11">
      <c r="A17" s="25"/>
      <c r="B17" s="26"/>
      <c r="C17" s="27"/>
      <c r="D17" s="41" t="s">
        <v>38</v>
      </c>
      <c r="E17" s="2" t="s">
        <v>39</v>
      </c>
      <c r="F17" s="4">
        <v>200</v>
      </c>
      <c r="G17" s="6">
        <v>0</v>
      </c>
      <c r="H17" s="6">
        <v>0</v>
      </c>
      <c r="I17" s="6">
        <v>31</v>
      </c>
      <c r="J17" s="6">
        <v>118</v>
      </c>
      <c r="K17" s="56" t="s">
        <v>40</v>
      </c>
    </row>
    <row r="18" spans="1:11">
      <c r="A18" s="25"/>
      <c r="B18" s="26"/>
      <c r="C18" s="27"/>
      <c r="D18" s="41" t="s">
        <v>30</v>
      </c>
      <c r="E18" s="2" t="s">
        <v>11</v>
      </c>
      <c r="F18" s="4">
        <v>50</v>
      </c>
      <c r="G18" s="6">
        <v>4</v>
      </c>
      <c r="H18" s="6">
        <v>1</v>
      </c>
      <c r="I18" s="6">
        <v>23</v>
      </c>
      <c r="J18" s="6">
        <v>105</v>
      </c>
      <c r="K18" s="42"/>
    </row>
    <row r="19" spans="1:11">
      <c r="A19" s="57"/>
      <c r="B19" s="58"/>
      <c r="C19" s="109"/>
      <c r="D19" s="31" t="s">
        <v>31</v>
      </c>
      <c r="E19" s="54"/>
      <c r="F19" s="32">
        <f>SUM(F13:F18)</f>
        <v>780</v>
      </c>
      <c r="G19" s="55">
        <f>SUM(G13:G18)</f>
        <v>28</v>
      </c>
      <c r="H19" s="55">
        <f>SUM(H13:H18)</f>
        <v>27</v>
      </c>
      <c r="I19" s="55">
        <f>SUM(I13:I18)</f>
        <v>121</v>
      </c>
      <c r="J19" s="55">
        <f>SUM(J13:J18)</f>
        <v>833</v>
      </c>
      <c r="K19" s="33"/>
    </row>
    <row r="20" spans="1:11" ht="15" thickBot="1">
      <c r="A20" s="59">
        <f>A6</f>
        <v>1</v>
      </c>
      <c r="B20" s="60">
        <f>B6</f>
        <v>1</v>
      </c>
      <c r="C20" s="117" t="s">
        <v>33</v>
      </c>
      <c r="D20" s="118"/>
      <c r="E20" s="61"/>
      <c r="F20" s="37">
        <f>F12+F19</f>
        <v>1380</v>
      </c>
      <c r="G20" s="37">
        <f>G12+G19</f>
        <v>54</v>
      </c>
      <c r="H20" s="37">
        <f>H12+H19</f>
        <v>57</v>
      </c>
      <c r="I20" s="37">
        <f>I12+I19</f>
        <v>204</v>
      </c>
      <c r="J20" s="37">
        <f>J12+J19</f>
        <v>1548</v>
      </c>
      <c r="K20" s="37"/>
    </row>
    <row r="21" spans="1:11">
      <c r="A21" s="62">
        <v>1</v>
      </c>
      <c r="B21" s="26">
        <v>2</v>
      </c>
      <c r="C21" s="23" t="s">
        <v>0</v>
      </c>
      <c r="D21" s="24" t="s">
        <v>44</v>
      </c>
      <c r="E21" s="2" t="s">
        <v>58</v>
      </c>
      <c r="F21" s="3">
        <v>60</v>
      </c>
      <c r="G21" s="6">
        <v>1</v>
      </c>
      <c r="H21" s="6">
        <v>4</v>
      </c>
      <c r="I21" s="6">
        <v>7</v>
      </c>
      <c r="J21" s="6">
        <v>62</v>
      </c>
      <c r="K21" s="38" t="s">
        <v>59</v>
      </c>
    </row>
    <row r="22" spans="1:11" ht="18" customHeight="1">
      <c r="A22" s="62"/>
      <c r="B22" s="26"/>
      <c r="C22" s="27"/>
      <c r="D22" s="39" t="s">
        <v>29</v>
      </c>
      <c r="E22" s="2" t="s">
        <v>34</v>
      </c>
      <c r="F22" s="5">
        <v>90</v>
      </c>
      <c r="G22" s="6">
        <v>17</v>
      </c>
      <c r="H22" s="6">
        <v>4</v>
      </c>
      <c r="I22" s="6">
        <v>12</v>
      </c>
      <c r="J22" s="6">
        <v>152</v>
      </c>
      <c r="K22" s="38" t="s">
        <v>35</v>
      </c>
    </row>
    <row r="23" spans="1:11">
      <c r="A23" s="62"/>
      <c r="B23" s="26"/>
      <c r="C23" s="27"/>
      <c r="D23" s="41" t="s">
        <v>29</v>
      </c>
      <c r="E23" s="2" t="s">
        <v>60</v>
      </c>
      <c r="F23" s="5">
        <v>150</v>
      </c>
      <c r="G23" s="6">
        <v>3</v>
      </c>
      <c r="H23" s="6">
        <v>6</v>
      </c>
      <c r="I23" s="6">
        <v>20</v>
      </c>
      <c r="J23" s="6">
        <v>146</v>
      </c>
      <c r="K23" s="38" t="s">
        <v>61</v>
      </c>
    </row>
    <row r="24" spans="1:11">
      <c r="A24" s="62"/>
      <c r="B24" s="26"/>
      <c r="C24" s="27"/>
      <c r="D24" s="41" t="s">
        <v>51</v>
      </c>
      <c r="E24" s="2" t="s">
        <v>62</v>
      </c>
      <c r="F24" s="3">
        <v>200</v>
      </c>
      <c r="G24" s="6">
        <v>1</v>
      </c>
      <c r="H24" s="6">
        <v>0</v>
      </c>
      <c r="I24" s="6">
        <v>20</v>
      </c>
      <c r="J24" s="6">
        <v>81</v>
      </c>
      <c r="K24" s="38" t="s">
        <v>63</v>
      </c>
    </row>
    <row r="25" spans="1:11">
      <c r="A25" s="62"/>
      <c r="B25" s="26"/>
      <c r="C25" s="27"/>
      <c r="D25" s="41" t="s">
        <v>30</v>
      </c>
      <c r="E25" s="2" t="s">
        <v>10</v>
      </c>
      <c r="F25" s="3">
        <v>50</v>
      </c>
      <c r="G25" s="6">
        <v>4</v>
      </c>
      <c r="H25" s="6">
        <v>1</v>
      </c>
      <c r="I25" s="6">
        <v>23</v>
      </c>
      <c r="J25" s="6">
        <v>105</v>
      </c>
      <c r="K25" s="42"/>
    </row>
    <row r="26" spans="1:11">
      <c r="A26" s="63"/>
      <c r="B26" s="30"/>
      <c r="C26" s="28"/>
      <c r="D26" s="31" t="s">
        <v>31</v>
      </c>
      <c r="E26" s="43"/>
      <c r="F26" s="32">
        <f>SUM(F21:F25)</f>
        <v>550</v>
      </c>
      <c r="G26" s="32">
        <f>SUM(G21:G25)</f>
        <v>26</v>
      </c>
      <c r="H26" s="32">
        <f>SUM(H21:H25)</f>
        <v>15</v>
      </c>
      <c r="I26" s="32">
        <f>SUM(I21:I25)</f>
        <v>82</v>
      </c>
      <c r="J26" s="32">
        <f>SUM(J21:J25)</f>
        <v>546</v>
      </c>
      <c r="K26" s="64"/>
    </row>
    <row r="27" spans="1:11" ht="15.6" customHeight="1">
      <c r="A27" s="35">
        <f>A21</f>
        <v>1</v>
      </c>
      <c r="B27" s="35">
        <f>B21</f>
        <v>2</v>
      </c>
      <c r="C27" s="36" t="s">
        <v>7</v>
      </c>
      <c r="D27" s="41" t="s">
        <v>44</v>
      </c>
      <c r="E27" s="2" t="s">
        <v>58</v>
      </c>
      <c r="F27" s="3">
        <v>60</v>
      </c>
      <c r="G27" s="6">
        <v>1</v>
      </c>
      <c r="H27" s="6">
        <v>4</v>
      </c>
      <c r="I27" s="6">
        <v>7</v>
      </c>
      <c r="J27" s="6">
        <v>62</v>
      </c>
      <c r="K27" s="38" t="s">
        <v>59</v>
      </c>
    </row>
    <row r="28" spans="1:11" ht="15.6" customHeight="1">
      <c r="A28" s="62"/>
      <c r="B28" s="26"/>
      <c r="C28" s="27"/>
      <c r="D28" s="41" t="s">
        <v>32</v>
      </c>
      <c r="E28" s="49" t="s">
        <v>41</v>
      </c>
      <c r="F28" s="5">
        <v>210</v>
      </c>
      <c r="G28" s="6">
        <v>5</v>
      </c>
      <c r="H28" s="6">
        <v>6</v>
      </c>
      <c r="I28" s="6">
        <v>10</v>
      </c>
      <c r="J28" s="6">
        <v>114</v>
      </c>
      <c r="K28" s="38" t="s">
        <v>42</v>
      </c>
    </row>
    <row r="29" spans="1:11" ht="13.8" customHeight="1">
      <c r="A29" s="62"/>
      <c r="B29" s="26"/>
      <c r="C29" s="27"/>
      <c r="D29" s="41" t="s">
        <v>8</v>
      </c>
      <c r="E29" s="2" t="s">
        <v>34</v>
      </c>
      <c r="F29" s="5">
        <v>90</v>
      </c>
      <c r="G29" s="6">
        <v>17</v>
      </c>
      <c r="H29" s="6">
        <v>4</v>
      </c>
      <c r="I29" s="6">
        <v>12</v>
      </c>
      <c r="J29" s="6">
        <v>153</v>
      </c>
      <c r="K29" s="38" t="s">
        <v>35</v>
      </c>
    </row>
    <row r="30" spans="1:11">
      <c r="A30" s="62"/>
      <c r="B30" s="26"/>
      <c r="C30" s="27"/>
      <c r="D30" s="41" t="s">
        <v>9</v>
      </c>
      <c r="E30" s="2" t="s">
        <v>60</v>
      </c>
      <c r="F30" s="5">
        <v>150</v>
      </c>
      <c r="G30" s="6">
        <v>3</v>
      </c>
      <c r="H30" s="6">
        <v>6</v>
      </c>
      <c r="I30" s="6">
        <v>20</v>
      </c>
      <c r="J30" s="6">
        <v>146</v>
      </c>
      <c r="K30" s="38" t="s">
        <v>61</v>
      </c>
    </row>
    <row r="31" spans="1:11" ht="15" customHeight="1">
      <c r="A31" s="62"/>
      <c r="B31" s="26"/>
      <c r="C31" s="27"/>
      <c r="D31" s="41" t="s">
        <v>38</v>
      </c>
      <c r="E31" s="2" t="s">
        <v>62</v>
      </c>
      <c r="F31" s="3">
        <v>200</v>
      </c>
      <c r="G31" s="6">
        <v>1</v>
      </c>
      <c r="H31" s="6">
        <v>0</v>
      </c>
      <c r="I31" s="6">
        <v>20</v>
      </c>
      <c r="J31" s="6">
        <v>81</v>
      </c>
      <c r="K31" s="38" t="s">
        <v>63</v>
      </c>
    </row>
    <row r="32" spans="1:11" ht="18" customHeight="1">
      <c r="A32" s="62"/>
      <c r="B32" s="26"/>
      <c r="C32" s="27"/>
      <c r="D32" s="41" t="s">
        <v>30</v>
      </c>
      <c r="E32" s="2" t="s">
        <v>11</v>
      </c>
      <c r="F32" s="4">
        <v>50</v>
      </c>
      <c r="G32" s="6">
        <v>4</v>
      </c>
      <c r="H32" s="6">
        <v>1</v>
      </c>
      <c r="I32" s="6">
        <v>23</v>
      </c>
      <c r="J32" s="6">
        <v>105</v>
      </c>
      <c r="K32" s="42"/>
    </row>
    <row r="33" spans="1:11">
      <c r="A33" s="63"/>
      <c r="B33" s="30"/>
      <c r="C33" s="28"/>
      <c r="D33" s="31" t="s">
        <v>31</v>
      </c>
      <c r="E33" s="43"/>
      <c r="F33" s="32">
        <f>SUM(F27:F32)</f>
        <v>760</v>
      </c>
      <c r="G33" s="32">
        <f>SUM(G27:G32)</f>
        <v>31</v>
      </c>
      <c r="H33" s="32">
        <f>SUM(H27:H32)</f>
        <v>21</v>
      </c>
      <c r="I33" s="32">
        <f>SUM(I27:I32)</f>
        <v>92</v>
      </c>
      <c r="J33" s="32">
        <f>SUM(J27:J32)</f>
        <v>661</v>
      </c>
      <c r="K33" s="33"/>
    </row>
    <row r="34" spans="1:11" ht="13.8" thickBot="1">
      <c r="A34" s="65">
        <f>A21</f>
        <v>1</v>
      </c>
      <c r="B34" s="65">
        <f>B21</f>
        <v>2</v>
      </c>
      <c r="C34" s="110" t="s">
        <v>33</v>
      </c>
      <c r="D34" s="111"/>
      <c r="E34" s="44"/>
      <c r="F34" s="37">
        <f>F26+F33</f>
        <v>1310</v>
      </c>
      <c r="G34" s="37">
        <f>G26+G33</f>
        <v>57</v>
      </c>
      <c r="H34" s="37">
        <f>H26+H33</f>
        <v>36</v>
      </c>
      <c r="I34" s="37">
        <f>I26+I33</f>
        <v>174</v>
      </c>
      <c r="J34" s="37">
        <f>J26+J33</f>
        <v>1207</v>
      </c>
      <c r="K34" s="37"/>
    </row>
    <row r="35" spans="1:11">
      <c r="A35" s="21">
        <v>1</v>
      </c>
      <c r="B35" s="22">
        <v>3</v>
      </c>
      <c r="C35" s="23" t="s">
        <v>0</v>
      </c>
      <c r="D35" s="24" t="s">
        <v>44</v>
      </c>
      <c r="E35" s="66" t="s">
        <v>64</v>
      </c>
      <c r="F35" s="4">
        <v>60</v>
      </c>
      <c r="G35" s="6">
        <v>1</v>
      </c>
      <c r="H35" s="6">
        <v>3</v>
      </c>
      <c r="I35" s="6">
        <v>5</v>
      </c>
      <c r="J35" s="6">
        <v>46</v>
      </c>
      <c r="K35" s="67" t="s">
        <v>65</v>
      </c>
    </row>
    <row r="36" spans="1:11" ht="21.6" customHeight="1">
      <c r="A36" s="25"/>
      <c r="B36" s="26"/>
      <c r="C36" s="27"/>
      <c r="D36" s="39" t="s">
        <v>29</v>
      </c>
      <c r="E36" s="2" t="s">
        <v>66</v>
      </c>
      <c r="F36" s="3">
        <v>90</v>
      </c>
      <c r="G36" s="6">
        <v>14</v>
      </c>
      <c r="H36" s="6">
        <v>3</v>
      </c>
      <c r="I36" s="6">
        <v>9</v>
      </c>
      <c r="J36" s="6">
        <v>116</v>
      </c>
      <c r="K36" s="1" t="s">
        <v>67</v>
      </c>
    </row>
    <row r="37" spans="1:11" ht="16.2" customHeight="1">
      <c r="A37" s="25"/>
      <c r="B37" s="26"/>
      <c r="C37" s="27"/>
      <c r="D37" s="68" t="s">
        <v>29</v>
      </c>
      <c r="E37" s="2" t="s">
        <v>68</v>
      </c>
      <c r="F37" s="5">
        <v>150</v>
      </c>
      <c r="G37" s="6">
        <v>4</v>
      </c>
      <c r="H37" s="6">
        <v>5</v>
      </c>
      <c r="I37" s="6">
        <v>36</v>
      </c>
      <c r="J37" s="6">
        <v>204</v>
      </c>
      <c r="K37" s="1" t="s">
        <v>69</v>
      </c>
    </row>
    <row r="38" spans="1:11">
      <c r="A38" s="25"/>
      <c r="B38" s="26"/>
      <c r="C38" s="27"/>
      <c r="D38" s="68" t="s">
        <v>29</v>
      </c>
      <c r="E38" s="66" t="s">
        <v>70</v>
      </c>
      <c r="F38" s="3">
        <v>30</v>
      </c>
      <c r="G38" s="6">
        <v>1</v>
      </c>
      <c r="H38" s="6">
        <v>1</v>
      </c>
      <c r="I38" s="6">
        <v>3</v>
      </c>
      <c r="J38" s="6">
        <v>22</v>
      </c>
      <c r="K38" s="69" t="s">
        <v>71</v>
      </c>
    </row>
    <row r="39" spans="1:11" ht="14.4" customHeight="1">
      <c r="A39" s="25"/>
      <c r="B39" s="26"/>
      <c r="C39" s="27"/>
      <c r="D39" s="68" t="s">
        <v>51</v>
      </c>
      <c r="E39" s="2" t="s">
        <v>72</v>
      </c>
      <c r="F39" s="4">
        <v>200</v>
      </c>
      <c r="G39" s="6">
        <v>5</v>
      </c>
      <c r="H39" s="6">
        <v>4</v>
      </c>
      <c r="I39" s="6">
        <v>13</v>
      </c>
      <c r="J39" s="6">
        <v>100</v>
      </c>
      <c r="K39" s="70" t="s">
        <v>73</v>
      </c>
    </row>
    <row r="40" spans="1:11" ht="19.8" customHeight="1">
      <c r="A40" s="25"/>
      <c r="B40" s="26"/>
      <c r="C40" s="27"/>
      <c r="D40" s="39" t="s">
        <v>30</v>
      </c>
      <c r="E40" s="2" t="s">
        <v>10</v>
      </c>
      <c r="F40" s="3">
        <v>50</v>
      </c>
      <c r="G40" s="6">
        <v>4</v>
      </c>
      <c r="H40" s="6">
        <v>1</v>
      </c>
      <c r="I40" s="6">
        <v>23</v>
      </c>
      <c r="J40" s="6">
        <v>105</v>
      </c>
      <c r="K40" s="42"/>
    </row>
    <row r="41" spans="1:11">
      <c r="A41" s="25"/>
      <c r="B41" s="26"/>
      <c r="C41" s="27"/>
      <c r="D41" s="39"/>
      <c r="E41" s="48"/>
      <c r="F41" s="40"/>
      <c r="G41" s="71"/>
      <c r="H41" s="71"/>
      <c r="I41" s="71"/>
      <c r="J41" s="71"/>
      <c r="K41" s="42"/>
    </row>
    <row r="42" spans="1:11">
      <c r="A42" s="29"/>
      <c r="B42" s="30"/>
      <c r="C42" s="28"/>
      <c r="D42" s="31" t="s">
        <v>31</v>
      </c>
      <c r="E42" s="43"/>
      <c r="F42" s="32">
        <f>SUM(F35:F41)</f>
        <v>580</v>
      </c>
      <c r="G42" s="55">
        <f>SUM(G35:G41)</f>
        <v>29</v>
      </c>
      <c r="H42" s="55">
        <f>SUM(H35:H41)</f>
        <v>17</v>
      </c>
      <c r="I42" s="55">
        <f>SUM(I35:I41)</f>
        <v>89</v>
      </c>
      <c r="J42" s="55">
        <f>SUM(J35:J41)</f>
        <v>593</v>
      </c>
      <c r="K42" s="72"/>
    </row>
    <row r="43" spans="1:11">
      <c r="A43" s="34">
        <f>A35</f>
        <v>1</v>
      </c>
      <c r="B43" s="35">
        <f>B35</f>
        <v>3</v>
      </c>
      <c r="C43" s="36" t="s">
        <v>7</v>
      </c>
      <c r="D43" s="41" t="s">
        <v>44</v>
      </c>
      <c r="E43" s="66" t="s">
        <v>64</v>
      </c>
      <c r="F43" s="4">
        <v>60</v>
      </c>
      <c r="G43" s="6">
        <v>1</v>
      </c>
      <c r="H43" s="6">
        <v>3</v>
      </c>
      <c r="I43" s="6">
        <v>5</v>
      </c>
      <c r="J43" s="6">
        <v>46</v>
      </c>
      <c r="K43" s="73" t="s">
        <v>65</v>
      </c>
    </row>
    <row r="44" spans="1:11" ht="15.6" customHeight="1">
      <c r="A44" s="25"/>
      <c r="B44" s="26"/>
      <c r="C44" s="27"/>
      <c r="D44" s="41" t="s">
        <v>32</v>
      </c>
      <c r="E44" s="74" t="s">
        <v>74</v>
      </c>
      <c r="F44" s="75">
        <v>210</v>
      </c>
      <c r="G44" s="76">
        <v>5</v>
      </c>
      <c r="H44" s="76">
        <v>6</v>
      </c>
      <c r="I44" s="76">
        <v>14</v>
      </c>
      <c r="J44" s="76">
        <v>128</v>
      </c>
      <c r="K44" s="77" t="s">
        <v>75</v>
      </c>
    </row>
    <row r="45" spans="1:11" ht="18.600000000000001" customHeight="1">
      <c r="A45" s="25"/>
      <c r="B45" s="26"/>
      <c r="C45" s="27"/>
      <c r="D45" s="41" t="s">
        <v>8</v>
      </c>
      <c r="E45" s="2" t="s">
        <v>66</v>
      </c>
      <c r="F45" s="3">
        <v>90</v>
      </c>
      <c r="G45" s="6">
        <v>14</v>
      </c>
      <c r="H45" s="6">
        <v>3</v>
      </c>
      <c r="I45" s="6">
        <v>9</v>
      </c>
      <c r="J45" s="6">
        <v>116</v>
      </c>
      <c r="K45" s="38" t="s">
        <v>67</v>
      </c>
    </row>
    <row r="46" spans="1:11" ht="15.6" customHeight="1">
      <c r="A46" s="25"/>
      <c r="B46" s="26"/>
      <c r="C46" s="27"/>
      <c r="D46" s="41" t="s">
        <v>9</v>
      </c>
      <c r="E46" s="2" t="s">
        <v>68</v>
      </c>
      <c r="F46" s="5">
        <v>150</v>
      </c>
      <c r="G46" s="6">
        <v>4</v>
      </c>
      <c r="H46" s="6">
        <v>5</v>
      </c>
      <c r="I46" s="6">
        <v>36</v>
      </c>
      <c r="J46" s="6">
        <v>209</v>
      </c>
      <c r="K46" s="38" t="s">
        <v>69</v>
      </c>
    </row>
    <row r="47" spans="1:11">
      <c r="A47" s="25"/>
      <c r="B47" s="26"/>
      <c r="C47" s="27"/>
      <c r="D47" s="41" t="s">
        <v>76</v>
      </c>
      <c r="E47" s="66" t="s">
        <v>70</v>
      </c>
      <c r="F47" s="3">
        <v>30</v>
      </c>
      <c r="G47" s="6">
        <v>1</v>
      </c>
      <c r="H47" s="6">
        <v>1</v>
      </c>
      <c r="I47" s="6">
        <v>3</v>
      </c>
      <c r="J47" s="6">
        <v>22</v>
      </c>
      <c r="K47" s="78" t="s">
        <v>71</v>
      </c>
    </row>
    <row r="48" spans="1:11" ht="15" customHeight="1">
      <c r="A48" s="25"/>
      <c r="B48" s="26"/>
      <c r="C48" s="27"/>
      <c r="D48" s="41" t="s">
        <v>51</v>
      </c>
      <c r="E48" s="2" t="s">
        <v>72</v>
      </c>
      <c r="F48" s="4">
        <v>200</v>
      </c>
      <c r="G48" s="6">
        <v>5</v>
      </c>
      <c r="H48" s="6">
        <v>4</v>
      </c>
      <c r="I48" s="6">
        <v>13</v>
      </c>
      <c r="J48" s="6">
        <v>107</v>
      </c>
      <c r="K48" s="79" t="s">
        <v>73</v>
      </c>
    </row>
    <row r="49" spans="1:11" ht="20.399999999999999" customHeight="1">
      <c r="A49" s="25"/>
      <c r="B49" s="26"/>
      <c r="C49" s="27"/>
      <c r="D49" s="41" t="s">
        <v>30</v>
      </c>
      <c r="E49" s="2" t="s">
        <v>11</v>
      </c>
      <c r="F49" s="4">
        <v>50</v>
      </c>
      <c r="G49" s="6">
        <v>4</v>
      </c>
      <c r="H49" s="6">
        <v>1</v>
      </c>
      <c r="I49" s="6">
        <v>23</v>
      </c>
      <c r="J49" s="6">
        <v>105</v>
      </c>
      <c r="K49" s="42"/>
    </row>
    <row r="50" spans="1:11">
      <c r="A50" s="29"/>
      <c r="B50" s="30"/>
      <c r="C50" s="28"/>
      <c r="D50" s="31" t="s">
        <v>31</v>
      </c>
      <c r="E50" s="43"/>
      <c r="F50" s="32">
        <f>SUM(F43:F49)</f>
        <v>790</v>
      </c>
      <c r="G50" s="32">
        <f>SUM(G43:G49)</f>
        <v>34</v>
      </c>
      <c r="H50" s="32">
        <f>SUM(H43:H49)</f>
        <v>23</v>
      </c>
      <c r="I50" s="32">
        <f>SUM(I43:I49)</f>
        <v>103</v>
      </c>
      <c r="J50" s="32">
        <f>SUM(J43:J49)</f>
        <v>733</v>
      </c>
      <c r="K50" s="33"/>
    </row>
    <row r="51" spans="1:11" ht="13.8" thickBot="1">
      <c r="A51" s="45">
        <f>A35</f>
        <v>1</v>
      </c>
      <c r="B51" s="46">
        <f>B35</f>
        <v>3</v>
      </c>
      <c r="C51" s="110" t="s">
        <v>33</v>
      </c>
      <c r="D51" s="111"/>
      <c r="E51" s="44"/>
      <c r="F51" s="37">
        <f>F42+F50</f>
        <v>1370</v>
      </c>
      <c r="G51" s="37">
        <f>G42+G50</f>
        <v>63</v>
      </c>
      <c r="H51" s="37">
        <f>H42+H50</f>
        <v>40</v>
      </c>
      <c r="I51" s="37">
        <f>I42+I50</f>
        <v>192</v>
      </c>
      <c r="J51" s="37">
        <f>J42+J50</f>
        <v>1326</v>
      </c>
      <c r="K51" s="37"/>
    </row>
    <row r="52" spans="1:11" ht="30" customHeight="1">
      <c r="A52" s="21">
        <v>1</v>
      </c>
      <c r="B52" s="22">
        <v>4</v>
      </c>
      <c r="C52" s="23" t="s">
        <v>0</v>
      </c>
      <c r="D52" s="24" t="s">
        <v>44</v>
      </c>
      <c r="E52" s="2" t="s">
        <v>45</v>
      </c>
      <c r="F52" s="5">
        <v>60</v>
      </c>
      <c r="G52" s="6">
        <v>1</v>
      </c>
      <c r="H52" s="6">
        <v>6</v>
      </c>
      <c r="I52" s="6">
        <v>6</v>
      </c>
      <c r="J52" s="6">
        <v>82</v>
      </c>
      <c r="K52" s="1" t="s">
        <v>46</v>
      </c>
    </row>
    <row r="53" spans="1:11" ht="15.6" customHeight="1">
      <c r="A53" s="25"/>
      <c r="B53" s="26"/>
      <c r="C53" s="27"/>
      <c r="D53" s="39" t="s">
        <v>29</v>
      </c>
      <c r="E53" s="2" t="s">
        <v>77</v>
      </c>
      <c r="F53" s="3">
        <v>90</v>
      </c>
      <c r="G53" s="6">
        <v>12</v>
      </c>
      <c r="H53" s="6">
        <v>11</v>
      </c>
      <c r="I53" s="6">
        <v>5</v>
      </c>
      <c r="J53" s="6">
        <v>225</v>
      </c>
      <c r="K53" s="1" t="s">
        <v>78</v>
      </c>
    </row>
    <row r="54" spans="1:11" ht="16.8" customHeight="1">
      <c r="A54" s="25"/>
      <c r="B54" s="26"/>
      <c r="C54" s="27"/>
      <c r="D54" s="41" t="s">
        <v>29</v>
      </c>
      <c r="E54" s="80" t="s">
        <v>79</v>
      </c>
      <c r="F54" s="3">
        <v>150</v>
      </c>
      <c r="G54" s="6">
        <v>8</v>
      </c>
      <c r="H54" s="6">
        <v>6</v>
      </c>
      <c r="I54" s="6">
        <v>36</v>
      </c>
      <c r="J54" s="6">
        <v>234</v>
      </c>
      <c r="K54" s="1" t="s">
        <v>80</v>
      </c>
    </row>
    <row r="55" spans="1:11" ht="14.4" customHeight="1">
      <c r="A55" s="25"/>
      <c r="B55" s="26"/>
      <c r="C55" s="27"/>
      <c r="D55" s="41" t="s">
        <v>51</v>
      </c>
      <c r="E55" s="2" t="s">
        <v>81</v>
      </c>
      <c r="F55" s="3">
        <v>207</v>
      </c>
      <c r="G55" s="6">
        <v>0</v>
      </c>
      <c r="H55" s="6">
        <v>0</v>
      </c>
      <c r="I55" s="6">
        <v>7</v>
      </c>
      <c r="J55" s="6">
        <v>28</v>
      </c>
      <c r="K55" s="1" t="s">
        <v>82</v>
      </c>
    </row>
    <row r="56" spans="1:11" ht="17.399999999999999" customHeight="1">
      <c r="A56" s="25"/>
      <c r="B56" s="26"/>
      <c r="C56" s="27"/>
      <c r="D56" s="41" t="s">
        <v>30</v>
      </c>
      <c r="E56" s="2" t="s">
        <v>10</v>
      </c>
      <c r="F56" s="3">
        <v>50</v>
      </c>
      <c r="G56" s="6">
        <v>4</v>
      </c>
      <c r="H56" s="6">
        <v>1</v>
      </c>
      <c r="I56" s="6">
        <v>23</v>
      </c>
      <c r="J56" s="6">
        <v>105</v>
      </c>
      <c r="K56" s="42"/>
    </row>
    <row r="57" spans="1:11">
      <c r="A57" s="29"/>
      <c r="B57" s="30"/>
      <c r="C57" s="28"/>
      <c r="D57" s="31" t="s">
        <v>31</v>
      </c>
      <c r="E57" s="43"/>
      <c r="F57" s="32">
        <f>SUM(F52:F56)</f>
        <v>557</v>
      </c>
      <c r="G57" s="32">
        <f>SUM(G52:G56)</f>
        <v>25</v>
      </c>
      <c r="H57" s="32">
        <f>SUM(H52:H56)</f>
        <v>24</v>
      </c>
      <c r="I57" s="32">
        <f>SUM(I52:I56)</f>
        <v>77</v>
      </c>
      <c r="J57" s="32">
        <f>SUM(J52:J56)</f>
        <v>674</v>
      </c>
      <c r="K57" s="33"/>
    </row>
    <row r="58" spans="1:11" ht="27.6" customHeight="1">
      <c r="A58" s="34">
        <f>A52</f>
        <v>1</v>
      </c>
      <c r="B58" s="35">
        <f>B52</f>
        <v>4</v>
      </c>
      <c r="C58" s="36" t="s">
        <v>7</v>
      </c>
      <c r="D58" s="41" t="s">
        <v>44</v>
      </c>
      <c r="E58" s="2" t="s">
        <v>45</v>
      </c>
      <c r="F58" s="5">
        <v>60</v>
      </c>
      <c r="G58" s="6">
        <v>1</v>
      </c>
      <c r="H58" s="6">
        <v>6</v>
      </c>
      <c r="I58" s="6">
        <v>6</v>
      </c>
      <c r="J58" s="6">
        <v>82</v>
      </c>
      <c r="K58" s="1" t="s">
        <v>46</v>
      </c>
    </row>
    <row r="59" spans="1:11" ht="23.4" customHeight="1">
      <c r="A59" s="25"/>
      <c r="B59" s="26"/>
      <c r="C59" s="27"/>
      <c r="D59" s="41" t="s">
        <v>32</v>
      </c>
      <c r="E59" s="81" t="s">
        <v>83</v>
      </c>
      <c r="F59" s="75">
        <v>200</v>
      </c>
      <c r="G59" s="76">
        <v>5</v>
      </c>
      <c r="H59" s="76">
        <v>3</v>
      </c>
      <c r="I59" s="76">
        <v>18</v>
      </c>
      <c r="J59" s="76">
        <v>120</v>
      </c>
      <c r="K59" s="82" t="s">
        <v>84</v>
      </c>
    </row>
    <row r="60" spans="1:11" ht="18" customHeight="1">
      <c r="A60" s="25"/>
      <c r="B60" s="26"/>
      <c r="C60" s="27"/>
      <c r="D60" s="41" t="s">
        <v>8</v>
      </c>
      <c r="E60" s="2" t="s">
        <v>77</v>
      </c>
      <c r="F60" s="3">
        <v>90</v>
      </c>
      <c r="G60" s="6">
        <v>12</v>
      </c>
      <c r="H60" s="6">
        <v>11</v>
      </c>
      <c r="I60" s="6">
        <v>5</v>
      </c>
      <c r="J60" s="6">
        <v>225</v>
      </c>
      <c r="K60" s="1" t="s">
        <v>78</v>
      </c>
    </row>
    <row r="61" spans="1:11" ht="14.4" customHeight="1">
      <c r="A61" s="25"/>
      <c r="B61" s="26"/>
      <c r="C61" s="27"/>
      <c r="D61" s="41" t="s">
        <v>9</v>
      </c>
      <c r="E61" s="80" t="s">
        <v>79</v>
      </c>
      <c r="F61" s="3">
        <v>150</v>
      </c>
      <c r="G61" s="6">
        <v>8</v>
      </c>
      <c r="H61" s="6">
        <v>6</v>
      </c>
      <c r="I61" s="6">
        <v>36</v>
      </c>
      <c r="J61" s="6">
        <v>234</v>
      </c>
      <c r="K61" s="1" t="s">
        <v>80</v>
      </c>
    </row>
    <row r="62" spans="1:11" ht="18.600000000000001" customHeight="1">
      <c r="A62" s="25"/>
      <c r="B62" s="26"/>
      <c r="C62" s="27"/>
      <c r="D62" s="41" t="s">
        <v>51</v>
      </c>
      <c r="E62" s="2" t="s">
        <v>81</v>
      </c>
      <c r="F62" s="3">
        <v>207</v>
      </c>
      <c r="G62" s="6">
        <v>0</v>
      </c>
      <c r="H62" s="6">
        <v>0</v>
      </c>
      <c r="I62" s="6">
        <v>7</v>
      </c>
      <c r="J62" s="6">
        <v>27.9</v>
      </c>
      <c r="K62" s="1" t="s">
        <v>82</v>
      </c>
    </row>
    <row r="63" spans="1:11" ht="15.6" customHeight="1">
      <c r="A63" s="25"/>
      <c r="B63" s="26"/>
      <c r="C63" s="27"/>
      <c r="D63" s="41" t="s">
        <v>30</v>
      </c>
      <c r="E63" s="2" t="s">
        <v>11</v>
      </c>
      <c r="F63" s="4">
        <v>50</v>
      </c>
      <c r="G63" s="6">
        <v>4</v>
      </c>
      <c r="H63" s="6">
        <v>1</v>
      </c>
      <c r="I63" s="6">
        <v>23</v>
      </c>
      <c r="J63" s="6">
        <v>105</v>
      </c>
      <c r="K63" s="1"/>
    </row>
    <row r="64" spans="1:11" ht="15.6" customHeight="1">
      <c r="A64" s="25"/>
      <c r="B64" s="26"/>
      <c r="C64" s="27"/>
      <c r="D64" s="41" t="s">
        <v>44</v>
      </c>
      <c r="E64" s="2" t="s">
        <v>54</v>
      </c>
      <c r="F64" s="3">
        <v>20</v>
      </c>
      <c r="G64" s="6">
        <v>5</v>
      </c>
      <c r="H64" s="6">
        <v>5</v>
      </c>
      <c r="I64" s="6">
        <v>0</v>
      </c>
      <c r="J64" s="6">
        <v>70.400000000000006</v>
      </c>
      <c r="K64" s="1" t="s">
        <v>55</v>
      </c>
    </row>
    <row r="65" spans="1:11">
      <c r="A65" s="29"/>
      <c r="B65" s="30"/>
      <c r="C65" s="28"/>
      <c r="D65" s="31" t="s">
        <v>31</v>
      </c>
      <c r="E65" s="43"/>
      <c r="F65" s="32">
        <f>SUM(F58:F64)</f>
        <v>777</v>
      </c>
      <c r="G65" s="32">
        <f>SUM(G58:G64)</f>
        <v>35</v>
      </c>
      <c r="H65" s="32">
        <f>SUM(H58:H64)</f>
        <v>32</v>
      </c>
      <c r="I65" s="32">
        <f>SUM(I58:I64)</f>
        <v>95</v>
      </c>
      <c r="J65" s="32">
        <f>SUM(J58:J64)</f>
        <v>864.3</v>
      </c>
      <c r="K65" s="33"/>
    </row>
    <row r="66" spans="1:11" ht="13.8" thickBot="1">
      <c r="A66" s="45">
        <f>A52</f>
        <v>1</v>
      </c>
      <c r="B66" s="46">
        <f>B52</f>
        <v>4</v>
      </c>
      <c r="C66" s="110" t="s">
        <v>33</v>
      </c>
      <c r="D66" s="111"/>
      <c r="E66" s="44"/>
      <c r="F66" s="37">
        <f>F57+F65</f>
        <v>1334</v>
      </c>
      <c r="G66" s="37">
        <f>G57+G65</f>
        <v>60</v>
      </c>
      <c r="H66" s="37">
        <f>H57+H65</f>
        <v>56</v>
      </c>
      <c r="I66" s="37">
        <f>I57+I65</f>
        <v>172</v>
      </c>
      <c r="J66" s="37">
        <f>J57+J65</f>
        <v>1538.3</v>
      </c>
      <c r="K66" s="37"/>
    </row>
    <row r="67" spans="1:11" ht="18.600000000000001" customHeight="1">
      <c r="A67" s="21">
        <v>1</v>
      </c>
      <c r="B67" s="22">
        <v>5</v>
      </c>
      <c r="C67" s="23" t="s">
        <v>0</v>
      </c>
      <c r="D67" s="24" t="s">
        <v>29</v>
      </c>
      <c r="E67" s="2" t="s">
        <v>85</v>
      </c>
      <c r="F67" s="3">
        <v>90</v>
      </c>
      <c r="G67" s="6">
        <v>17</v>
      </c>
      <c r="H67" s="6">
        <v>4</v>
      </c>
      <c r="I67" s="6">
        <v>12</v>
      </c>
      <c r="J67" s="6">
        <v>153</v>
      </c>
      <c r="K67" s="38" t="s">
        <v>86</v>
      </c>
    </row>
    <row r="68" spans="1:11" ht="18" customHeight="1">
      <c r="A68" s="25"/>
      <c r="B68" s="26"/>
      <c r="C68" s="27"/>
      <c r="D68" s="39" t="s">
        <v>29</v>
      </c>
      <c r="E68" s="2" t="s">
        <v>36</v>
      </c>
      <c r="F68" s="3">
        <v>160</v>
      </c>
      <c r="G68" s="6">
        <v>8</v>
      </c>
      <c r="H68" s="6">
        <v>7</v>
      </c>
      <c r="I68" s="6">
        <v>29</v>
      </c>
      <c r="J68" s="6">
        <v>208</v>
      </c>
      <c r="K68" s="38" t="s">
        <v>37</v>
      </c>
    </row>
    <row r="69" spans="1:11" ht="15.6" customHeight="1">
      <c r="A69" s="25"/>
      <c r="B69" s="26"/>
      <c r="C69" s="27"/>
      <c r="D69" s="41" t="s">
        <v>38</v>
      </c>
      <c r="E69" s="2" t="s">
        <v>39</v>
      </c>
      <c r="F69" s="4">
        <v>200</v>
      </c>
      <c r="G69" s="6">
        <v>0</v>
      </c>
      <c r="H69" s="6">
        <v>0</v>
      </c>
      <c r="I69" s="6">
        <v>31</v>
      </c>
      <c r="J69" s="6">
        <v>118</v>
      </c>
      <c r="K69" s="83" t="s">
        <v>40</v>
      </c>
    </row>
    <row r="70" spans="1:11" ht="17.399999999999999" customHeight="1">
      <c r="A70" s="25"/>
      <c r="B70" s="26"/>
      <c r="C70" s="27"/>
      <c r="D70" s="41" t="s">
        <v>30</v>
      </c>
      <c r="E70" s="2" t="s">
        <v>10</v>
      </c>
      <c r="F70" s="3">
        <v>50</v>
      </c>
      <c r="G70" s="6">
        <v>4</v>
      </c>
      <c r="H70" s="6">
        <v>1</v>
      </c>
      <c r="I70" s="6">
        <v>23</v>
      </c>
      <c r="J70" s="6">
        <v>105</v>
      </c>
      <c r="K70" s="42"/>
    </row>
    <row r="71" spans="1:11">
      <c r="A71" s="29"/>
      <c r="B71" s="30"/>
      <c r="C71" s="28"/>
      <c r="D71" s="31" t="s">
        <v>31</v>
      </c>
      <c r="E71" s="43"/>
      <c r="F71" s="32">
        <f>SUM(F67:F70)</f>
        <v>500</v>
      </c>
      <c r="G71" s="55">
        <f>SUM(G67:G70)</f>
        <v>29</v>
      </c>
      <c r="H71" s="55">
        <f>SUM(H67:H70)</f>
        <v>12</v>
      </c>
      <c r="I71" s="55">
        <f>SUM(I67:I70)</f>
        <v>95</v>
      </c>
      <c r="J71" s="55">
        <f>SUM(J67:J70)</f>
        <v>584</v>
      </c>
      <c r="K71" s="64"/>
    </row>
    <row r="72" spans="1:11" ht="25.8" customHeight="1">
      <c r="A72" s="34">
        <f>A67</f>
        <v>1</v>
      </c>
      <c r="B72" s="35">
        <f>B67</f>
        <v>5</v>
      </c>
      <c r="C72" s="36" t="s">
        <v>7</v>
      </c>
      <c r="D72" s="41" t="s">
        <v>32</v>
      </c>
      <c r="E72" s="74" t="s">
        <v>87</v>
      </c>
      <c r="F72" s="84" t="s">
        <v>88</v>
      </c>
      <c r="G72" s="76">
        <v>5</v>
      </c>
      <c r="H72" s="76">
        <v>6</v>
      </c>
      <c r="I72" s="76">
        <v>6</v>
      </c>
      <c r="J72" s="76">
        <v>96</v>
      </c>
      <c r="K72" s="77" t="s">
        <v>89</v>
      </c>
    </row>
    <row r="73" spans="1:11" ht="21" customHeight="1">
      <c r="A73" s="25"/>
      <c r="B73" s="26"/>
      <c r="C73" s="27"/>
      <c r="D73" s="41" t="s">
        <v>8</v>
      </c>
      <c r="E73" s="2" t="s">
        <v>85</v>
      </c>
      <c r="F73" s="3">
        <v>90</v>
      </c>
      <c r="G73" s="6">
        <v>17</v>
      </c>
      <c r="H73" s="6">
        <v>4</v>
      </c>
      <c r="I73" s="6">
        <v>12</v>
      </c>
      <c r="J73" s="6">
        <v>153</v>
      </c>
      <c r="K73" s="38" t="s">
        <v>86</v>
      </c>
    </row>
    <row r="74" spans="1:11" ht="16.2" customHeight="1">
      <c r="A74" s="25"/>
      <c r="B74" s="26"/>
      <c r="C74" s="27"/>
      <c r="D74" s="41" t="s">
        <v>9</v>
      </c>
      <c r="E74" s="2" t="s">
        <v>36</v>
      </c>
      <c r="F74" s="3">
        <v>160</v>
      </c>
      <c r="G74" s="6">
        <v>8</v>
      </c>
      <c r="H74" s="6">
        <v>7</v>
      </c>
      <c r="I74" s="6">
        <v>29</v>
      </c>
      <c r="J74" s="6">
        <v>208</v>
      </c>
      <c r="K74" s="38" t="s">
        <v>37</v>
      </c>
    </row>
    <row r="75" spans="1:11" ht="18.600000000000001" customHeight="1">
      <c r="A75" s="25"/>
      <c r="B75" s="26"/>
      <c r="C75" s="27"/>
      <c r="D75" s="41" t="s">
        <v>38</v>
      </c>
      <c r="E75" s="2" t="s">
        <v>39</v>
      </c>
      <c r="F75" s="4">
        <v>200</v>
      </c>
      <c r="G75" s="6">
        <v>0</v>
      </c>
      <c r="H75" s="6">
        <v>0</v>
      </c>
      <c r="I75" s="6">
        <v>31</v>
      </c>
      <c r="J75" s="6">
        <v>118</v>
      </c>
      <c r="K75" s="83" t="s">
        <v>40</v>
      </c>
    </row>
    <row r="76" spans="1:11" ht="19.2" customHeight="1">
      <c r="A76" s="25"/>
      <c r="B76" s="26"/>
      <c r="C76" s="27"/>
      <c r="D76" s="41" t="s">
        <v>30</v>
      </c>
      <c r="E76" s="2" t="s">
        <v>11</v>
      </c>
      <c r="F76" s="4">
        <v>50</v>
      </c>
      <c r="G76" s="6">
        <v>4</v>
      </c>
      <c r="H76" s="6">
        <v>1</v>
      </c>
      <c r="I76" s="6">
        <v>23</v>
      </c>
      <c r="J76" s="6">
        <v>105</v>
      </c>
      <c r="K76" s="42"/>
    </row>
    <row r="77" spans="1:11">
      <c r="A77" s="29"/>
      <c r="B77" s="30"/>
      <c r="C77" s="28"/>
      <c r="D77" s="31" t="s">
        <v>31</v>
      </c>
      <c r="E77" s="43"/>
      <c r="F77" s="85" t="s">
        <v>90</v>
      </c>
      <c r="G77" s="32">
        <f>SUM(G72:G76)</f>
        <v>34</v>
      </c>
      <c r="H77" s="32">
        <f>SUM(H72:H76)</f>
        <v>18</v>
      </c>
      <c r="I77" s="32">
        <f>SUM(I72:I76)</f>
        <v>101</v>
      </c>
      <c r="J77" s="32">
        <f>SUM(J72:J76)</f>
        <v>680</v>
      </c>
      <c r="K77" s="47"/>
    </row>
    <row r="78" spans="1:11" ht="13.8" thickBot="1">
      <c r="A78" s="45">
        <f>A67</f>
        <v>1</v>
      </c>
      <c r="B78" s="46">
        <f>B67</f>
        <v>5</v>
      </c>
      <c r="C78" s="110" t="s">
        <v>33</v>
      </c>
      <c r="D78" s="111"/>
      <c r="E78" s="44"/>
      <c r="F78" s="37">
        <f>F71+F77</f>
        <v>1210</v>
      </c>
      <c r="G78" s="37">
        <f>G71+G77</f>
        <v>63</v>
      </c>
      <c r="H78" s="37">
        <f>H71+H77</f>
        <v>30</v>
      </c>
      <c r="I78" s="37">
        <f>I71+I77</f>
        <v>196</v>
      </c>
      <c r="J78" s="37">
        <f>J71+J77</f>
        <v>1264</v>
      </c>
      <c r="K78" s="37"/>
    </row>
    <row r="79" spans="1:11" ht="28.8" customHeight="1">
      <c r="A79" s="21">
        <v>2</v>
      </c>
      <c r="B79" s="22">
        <v>1</v>
      </c>
      <c r="C79" s="23" t="s">
        <v>0</v>
      </c>
      <c r="D79" s="24" t="s">
        <v>44</v>
      </c>
      <c r="E79" s="2" t="s">
        <v>45</v>
      </c>
      <c r="F79" s="5">
        <v>60</v>
      </c>
      <c r="G79" s="6">
        <v>2</v>
      </c>
      <c r="H79" s="6">
        <v>6</v>
      </c>
      <c r="I79" s="6">
        <v>6</v>
      </c>
      <c r="J79" s="6">
        <v>86</v>
      </c>
      <c r="K79" s="1" t="s">
        <v>46</v>
      </c>
    </row>
    <row r="80" spans="1:11" ht="19.8" customHeight="1">
      <c r="A80" s="25"/>
      <c r="B80" s="26"/>
      <c r="C80" s="27"/>
      <c r="D80" s="39" t="s">
        <v>29</v>
      </c>
      <c r="E80" s="86" t="s">
        <v>77</v>
      </c>
      <c r="F80" s="87">
        <v>90</v>
      </c>
      <c r="G80" s="6">
        <v>14</v>
      </c>
      <c r="H80" s="6">
        <v>13</v>
      </c>
      <c r="I80" s="6">
        <v>5</v>
      </c>
      <c r="J80" s="6">
        <v>267</v>
      </c>
      <c r="K80" s="1" t="s">
        <v>78</v>
      </c>
    </row>
    <row r="81" spans="1:11" ht="15" customHeight="1">
      <c r="A81" s="25"/>
      <c r="B81" s="26"/>
      <c r="C81" s="27"/>
      <c r="D81" s="41" t="s">
        <v>29</v>
      </c>
      <c r="E81" s="2" t="s">
        <v>49</v>
      </c>
      <c r="F81" s="3">
        <v>150</v>
      </c>
      <c r="G81" s="6">
        <v>5</v>
      </c>
      <c r="H81" s="6">
        <v>6</v>
      </c>
      <c r="I81" s="6">
        <v>33</v>
      </c>
      <c r="J81" s="6">
        <v>202</v>
      </c>
      <c r="K81" s="1" t="s">
        <v>50</v>
      </c>
    </row>
    <row r="82" spans="1:11" ht="19.2" customHeight="1">
      <c r="A82" s="25"/>
      <c r="B82" s="26"/>
      <c r="C82" s="27"/>
      <c r="D82" s="41" t="s">
        <v>51</v>
      </c>
      <c r="E82" s="2" t="s">
        <v>81</v>
      </c>
      <c r="F82" s="3">
        <v>207</v>
      </c>
      <c r="G82" s="6">
        <v>0</v>
      </c>
      <c r="H82" s="6">
        <v>0</v>
      </c>
      <c r="I82" s="6">
        <v>7</v>
      </c>
      <c r="J82" s="6">
        <v>28</v>
      </c>
      <c r="K82" s="1" t="s">
        <v>82</v>
      </c>
    </row>
    <row r="83" spans="1:11" ht="18" customHeight="1">
      <c r="A83" s="25"/>
      <c r="B83" s="26"/>
      <c r="C83" s="27"/>
      <c r="D83" s="41" t="s">
        <v>30</v>
      </c>
      <c r="E83" s="2" t="s">
        <v>10</v>
      </c>
      <c r="F83" s="3">
        <v>50</v>
      </c>
      <c r="G83" s="6">
        <v>4</v>
      </c>
      <c r="H83" s="6">
        <v>1</v>
      </c>
      <c r="I83" s="6">
        <v>23</v>
      </c>
      <c r="J83" s="6">
        <v>105</v>
      </c>
      <c r="K83" s="42"/>
    </row>
    <row r="84" spans="1:11">
      <c r="A84" s="29"/>
      <c r="B84" s="30"/>
      <c r="C84" s="28"/>
      <c r="D84" s="31" t="s">
        <v>31</v>
      </c>
      <c r="E84" s="88"/>
      <c r="F84" s="32">
        <f>SUM(F79:F83)</f>
        <v>557</v>
      </c>
      <c r="G84" s="32">
        <f>SUM(G79:G83)</f>
        <v>25</v>
      </c>
      <c r="H84" s="32">
        <f>SUM(H79:H83)</f>
        <v>26</v>
      </c>
      <c r="I84" s="32">
        <f>SUM(I79:I83)</f>
        <v>74</v>
      </c>
      <c r="J84" s="32">
        <f>SUM(J79:J83)</f>
        <v>688</v>
      </c>
      <c r="K84" s="33"/>
    </row>
    <row r="85" spans="1:11" ht="31.8" customHeight="1">
      <c r="A85" s="34">
        <f>A79</f>
        <v>2</v>
      </c>
      <c r="B85" s="35">
        <f>B79</f>
        <v>1</v>
      </c>
      <c r="C85" s="36" t="s">
        <v>7</v>
      </c>
      <c r="D85" s="41" t="s">
        <v>44</v>
      </c>
      <c r="E85" s="2" t="s">
        <v>45</v>
      </c>
      <c r="F85" s="5">
        <v>60</v>
      </c>
      <c r="G85" s="6">
        <v>2</v>
      </c>
      <c r="H85" s="6">
        <v>6</v>
      </c>
      <c r="I85" s="6">
        <v>6</v>
      </c>
      <c r="J85" s="6">
        <v>86</v>
      </c>
      <c r="K85" s="38" t="s">
        <v>46</v>
      </c>
    </row>
    <row r="86" spans="1:11">
      <c r="A86" s="25"/>
      <c r="B86" s="26"/>
      <c r="C86" s="27"/>
      <c r="D86" s="41" t="s">
        <v>32</v>
      </c>
      <c r="E86" s="89" t="s">
        <v>91</v>
      </c>
      <c r="F86" s="90">
        <v>200</v>
      </c>
      <c r="G86" s="91">
        <v>5</v>
      </c>
      <c r="H86" s="91">
        <v>6</v>
      </c>
      <c r="I86" s="91">
        <v>11</v>
      </c>
      <c r="J86" s="91">
        <v>116</v>
      </c>
      <c r="K86" s="92" t="s">
        <v>92</v>
      </c>
    </row>
    <row r="87" spans="1:11" ht="18.600000000000001" customHeight="1">
      <c r="A87" s="25"/>
      <c r="B87" s="26"/>
      <c r="C87" s="27"/>
      <c r="D87" s="41" t="s">
        <v>8</v>
      </c>
      <c r="E87" s="2" t="s">
        <v>77</v>
      </c>
      <c r="F87" s="3">
        <v>90</v>
      </c>
      <c r="G87" s="6">
        <v>14</v>
      </c>
      <c r="H87" s="6">
        <v>13</v>
      </c>
      <c r="I87" s="6">
        <v>5</v>
      </c>
      <c r="J87" s="6">
        <v>267</v>
      </c>
      <c r="K87" s="38" t="s">
        <v>78</v>
      </c>
    </row>
    <row r="88" spans="1:11" ht="19.2" customHeight="1">
      <c r="A88" s="25"/>
      <c r="B88" s="26"/>
      <c r="C88" s="27"/>
      <c r="D88" s="41" t="s">
        <v>9</v>
      </c>
      <c r="E88" s="2" t="s">
        <v>93</v>
      </c>
      <c r="F88" s="93">
        <v>150</v>
      </c>
      <c r="G88" s="6">
        <v>5</v>
      </c>
      <c r="H88" s="6">
        <v>6</v>
      </c>
      <c r="I88" s="6">
        <v>33</v>
      </c>
      <c r="J88" s="6">
        <v>202</v>
      </c>
      <c r="K88" s="38" t="s">
        <v>50</v>
      </c>
    </row>
    <row r="89" spans="1:11" ht="15.6" customHeight="1">
      <c r="A89" s="25"/>
      <c r="B89" s="26"/>
      <c r="C89" s="27"/>
      <c r="D89" s="41" t="s">
        <v>44</v>
      </c>
      <c r="E89" s="2" t="s">
        <v>54</v>
      </c>
      <c r="F89" s="3">
        <v>20</v>
      </c>
      <c r="G89" s="6">
        <v>5</v>
      </c>
      <c r="H89" s="6">
        <v>5</v>
      </c>
      <c r="I89" s="6">
        <v>0</v>
      </c>
      <c r="J89" s="6">
        <v>70</v>
      </c>
      <c r="K89" s="38" t="s">
        <v>55</v>
      </c>
    </row>
    <row r="90" spans="1:11" ht="18" customHeight="1">
      <c r="A90" s="25"/>
      <c r="B90" s="26"/>
      <c r="C90" s="27"/>
      <c r="D90" s="41" t="s">
        <v>51</v>
      </c>
      <c r="E90" s="2" t="s">
        <v>81</v>
      </c>
      <c r="F90" s="3">
        <v>207</v>
      </c>
      <c r="G90" s="6">
        <v>0</v>
      </c>
      <c r="H90" s="6">
        <v>0</v>
      </c>
      <c r="I90" s="6">
        <v>7</v>
      </c>
      <c r="J90" s="6">
        <v>28</v>
      </c>
      <c r="K90" s="38" t="s">
        <v>82</v>
      </c>
    </row>
    <row r="91" spans="1:11" ht="18.600000000000001" customHeight="1">
      <c r="A91" s="25"/>
      <c r="B91" s="26"/>
      <c r="C91" s="27"/>
      <c r="D91" s="41" t="s">
        <v>94</v>
      </c>
      <c r="E91" s="2" t="s">
        <v>11</v>
      </c>
      <c r="F91" s="4">
        <v>50</v>
      </c>
      <c r="G91" s="6">
        <v>4</v>
      </c>
      <c r="H91" s="6">
        <v>1</v>
      </c>
      <c r="I91" s="6">
        <v>23</v>
      </c>
      <c r="J91" s="6">
        <v>105</v>
      </c>
      <c r="K91" s="42"/>
    </row>
    <row r="92" spans="1:11">
      <c r="A92" s="29"/>
      <c r="B92" s="30"/>
      <c r="C92" s="28"/>
      <c r="D92" s="31" t="s">
        <v>31</v>
      </c>
      <c r="E92" s="43"/>
      <c r="F92" s="32">
        <f>SUM(F85:F91)</f>
        <v>777</v>
      </c>
      <c r="G92" s="55">
        <f>SUM(G85:G91)</f>
        <v>35</v>
      </c>
      <c r="H92" s="55">
        <f>SUM(H85:H91)</f>
        <v>37</v>
      </c>
      <c r="I92" s="55">
        <f>SUM(I85:I91)</f>
        <v>85</v>
      </c>
      <c r="J92" s="55">
        <f>SUM(J85:J91)</f>
        <v>874</v>
      </c>
      <c r="K92" s="33"/>
    </row>
    <row r="93" spans="1:11" ht="13.8" thickBot="1">
      <c r="A93" s="45">
        <f>A79</f>
        <v>2</v>
      </c>
      <c r="B93" s="46">
        <f>B79</f>
        <v>1</v>
      </c>
      <c r="C93" s="110" t="s">
        <v>33</v>
      </c>
      <c r="D93" s="111"/>
      <c r="E93" s="44"/>
      <c r="F93" s="37">
        <f>F84+F92</f>
        <v>1334</v>
      </c>
      <c r="G93" s="94">
        <f>G84+G92</f>
        <v>60</v>
      </c>
      <c r="H93" s="94">
        <f>H84+H92</f>
        <v>63</v>
      </c>
      <c r="I93" s="94">
        <f>I84+I92</f>
        <v>159</v>
      </c>
      <c r="J93" s="94">
        <f>J84+J92</f>
        <v>1562</v>
      </c>
      <c r="K93" s="37"/>
    </row>
    <row r="94" spans="1:11">
      <c r="A94" s="62">
        <v>2</v>
      </c>
      <c r="B94" s="26">
        <v>2</v>
      </c>
      <c r="C94" s="23" t="s">
        <v>0</v>
      </c>
      <c r="D94" s="24" t="s">
        <v>44</v>
      </c>
      <c r="E94" s="2" t="s">
        <v>95</v>
      </c>
      <c r="F94" s="3">
        <v>60</v>
      </c>
      <c r="G94" s="6">
        <v>2</v>
      </c>
      <c r="H94" s="6">
        <v>0</v>
      </c>
      <c r="I94" s="6">
        <v>4</v>
      </c>
      <c r="J94" s="6">
        <v>22</v>
      </c>
      <c r="K94" s="38" t="s">
        <v>96</v>
      </c>
    </row>
    <row r="95" spans="1:11">
      <c r="A95" s="62"/>
      <c r="B95" s="26"/>
      <c r="C95" s="27"/>
      <c r="D95" s="39" t="s">
        <v>29</v>
      </c>
      <c r="E95" s="2" t="s">
        <v>97</v>
      </c>
      <c r="F95" s="3">
        <v>120</v>
      </c>
      <c r="G95" s="6">
        <v>11</v>
      </c>
      <c r="H95" s="6">
        <v>11</v>
      </c>
      <c r="I95" s="6">
        <v>12</v>
      </c>
      <c r="J95" s="6">
        <v>195</v>
      </c>
      <c r="K95" s="38" t="s">
        <v>98</v>
      </c>
    </row>
    <row r="96" spans="1:11">
      <c r="A96" s="62"/>
      <c r="B96" s="26"/>
      <c r="C96" s="27"/>
      <c r="D96" s="41" t="s">
        <v>29</v>
      </c>
      <c r="E96" s="80" t="s">
        <v>79</v>
      </c>
      <c r="F96" s="3">
        <v>150</v>
      </c>
      <c r="G96" s="6">
        <v>8</v>
      </c>
      <c r="H96" s="6">
        <v>6</v>
      </c>
      <c r="I96" s="6">
        <v>36</v>
      </c>
      <c r="J96" s="6">
        <v>234</v>
      </c>
      <c r="K96" s="38" t="s">
        <v>80</v>
      </c>
    </row>
    <row r="97" spans="1:11">
      <c r="A97" s="62"/>
      <c r="B97" s="26"/>
      <c r="C97" s="27"/>
      <c r="D97" s="41" t="s">
        <v>38</v>
      </c>
      <c r="E97" s="2" t="s">
        <v>62</v>
      </c>
      <c r="F97" s="3">
        <v>200</v>
      </c>
      <c r="G97" s="6">
        <v>1</v>
      </c>
      <c r="H97" s="6">
        <v>0</v>
      </c>
      <c r="I97" s="6">
        <v>20</v>
      </c>
      <c r="J97" s="6">
        <v>81</v>
      </c>
      <c r="K97" s="38" t="s">
        <v>63</v>
      </c>
    </row>
    <row r="98" spans="1:11">
      <c r="A98" s="62"/>
      <c r="B98" s="26"/>
      <c r="C98" s="27"/>
      <c r="D98" s="41" t="s">
        <v>30</v>
      </c>
      <c r="E98" s="2" t="s">
        <v>10</v>
      </c>
      <c r="F98" s="3">
        <v>50</v>
      </c>
      <c r="G98" s="6">
        <v>4</v>
      </c>
      <c r="H98" s="6">
        <v>1</v>
      </c>
      <c r="I98" s="6">
        <v>23</v>
      </c>
      <c r="J98" s="6">
        <v>105</v>
      </c>
      <c r="K98" s="42"/>
    </row>
    <row r="99" spans="1:11">
      <c r="A99" s="63"/>
      <c r="B99" s="30"/>
      <c r="C99" s="28"/>
      <c r="D99" s="31" t="s">
        <v>31</v>
      </c>
      <c r="E99" s="43"/>
      <c r="F99" s="32">
        <f>SUM(F94:F98)</f>
        <v>580</v>
      </c>
      <c r="G99" s="32">
        <f>SUM(G94:G98)</f>
        <v>26</v>
      </c>
      <c r="H99" s="32">
        <f>SUM(H94:H98)</f>
        <v>18</v>
      </c>
      <c r="I99" s="32">
        <f>SUM(I94:I98)</f>
        <v>95</v>
      </c>
      <c r="J99" s="32">
        <f>SUM(J94:J98)</f>
        <v>637</v>
      </c>
      <c r="K99" s="72"/>
    </row>
    <row r="100" spans="1:11">
      <c r="A100" s="35">
        <f>A94</f>
        <v>2</v>
      </c>
      <c r="B100" s="35">
        <f>B94</f>
        <v>2</v>
      </c>
      <c r="C100" s="36" t="s">
        <v>7</v>
      </c>
      <c r="D100" s="41" t="s">
        <v>44</v>
      </c>
      <c r="E100" s="2" t="s">
        <v>95</v>
      </c>
      <c r="F100" s="3">
        <v>60</v>
      </c>
      <c r="G100" s="6">
        <v>2</v>
      </c>
      <c r="H100" s="6">
        <v>0</v>
      </c>
      <c r="I100" s="6">
        <v>4</v>
      </c>
      <c r="J100" s="6">
        <v>22</v>
      </c>
      <c r="K100" s="38" t="s">
        <v>96</v>
      </c>
    </row>
    <row r="101" spans="1:11" ht="24">
      <c r="A101" s="62"/>
      <c r="B101" s="26"/>
      <c r="C101" s="27"/>
      <c r="D101" s="41" t="s">
        <v>32</v>
      </c>
      <c r="E101" s="81" t="s">
        <v>99</v>
      </c>
      <c r="F101" s="75">
        <v>200</v>
      </c>
      <c r="G101" s="76">
        <v>8</v>
      </c>
      <c r="H101" s="76">
        <v>6</v>
      </c>
      <c r="I101" s="76">
        <v>12</v>
      </c>
      <c r="J101" s="76">
        <v>118</v>
      </c>
      <c r="K101" s="77" t="s">
        <v>100</v>
      </c>
    </row>
    <row r="102" spans="1:11">
      <c r="A102" s="62"/>
      <c r="B102" s="26"/>
      <c r="C102" s="27"/>
      <c r="D102" s="41" t="s">
        <v>8</v>
      </c>
      <c r="E102" s="2" t="s">
        <v>97</v>
      </c>
      <c r="F102" s="3">
        <v>120</v>
      </c>
      <c r="G102" s="6">
        <v>11</v>
      </c>
      <c r="H102" s="6">
        <v>11</v>
      </c>
      <c r="I102" s="6">
        <v>12</v>
      </c>
      <c r="J102" s="6">
        <v>195</v>
      </c>
      <c r="K102" s="38" t="s">
        <v>98</v>
      </c>
    </row>
    <row r="103" spans="1:11">
      <c r="A103" s="62"/>
      <c r="B103" s="26"/>
      <c r="C103" s="27"/>
      <c r="D103" s="41" t="s">
        <v>9</v>
      </c>
      <c r="E103" s="80" t="s">
        <v>79</v>
      </c>
      <c r="F103" s="3">
        <v>150</v>
      </c>
      <c r="G103" s="6">
        <v>8</v>
      </c>
      <c r="H103" s="6">
        <v>6</v>
      </c>
      <c r="I103" s="6">
        <v>36</v>
      </c>
      <c r="J103" s="6">
        <v>234</v>
      </c>
      <c r="K103" s="38" t="s">
        <v>80</v>
      </c>
    </row>
    <row r="104" spans="1:11">
      <c r="A104" s="62"/>
      <c r="B104" s="26"/>
      <c r="C104" s="27"/>
      <c r="D104" s="41" t="s">
        <v>38</v>
      </c>
      <c r="E104" s="2" t="s">
        <v>62</v>
      </c>
      <c r="F104" s="3">
        <v>200</v>
      </c>
      <c r="G104" s="6">
        <v>1</v>
      </c>
      <c r="H104" s="6">
        <v>0</v>
      </c>
      <c r="I104" s="6">
        <v>20</v>
      </c>
      <c r="J104" s="6">
        <v>81</v>
      </c>
      <c r="K104" s="38" t="s">
        <v>63</v>
      </c>
    </row>
    <row r="105" spans="1:11">
      <c r="A105" s="62"/>
      <c r="B105" s="26"/>
      <c r="C105" s="27"/>
      <c r="D105" s="41" t="s">
        <v>30</v>
      </c>
      <c r="E105" s="2" t="s">
        <v>11</v>
      </c>
      <c r="F105" s="4">
        <v>50</v>
      </c>
      <c r="G105" s="6">
        <v>4</v>
      </c>
      <c r="H105" s="6">
        <v>1</v>
      </c>
      <c r="I105" s="6">
        <v>23</v>
      </c>
      <c r="J105" s="6">
        <v>105</v>
      </c>
      <c r="K105" s="42"/>
    </row>
    <row r="106" spans="1:11">
      <c r="A106" s="63"/>
      <c r="B106" s="30"/>
      <c r="C106" s="28"/>
      <c r="D106" s="31" t="s">
        <v>31</v>
      </c>
      <c r="E106" s="43"/>
      <c r="F106" s="32">
        <f>SUM(F100:F105)</f>
        <v>780</v>
      </c>
      <c r="G106" s="32">
        <f>SUM(G100:G105)</f>
        <v>34</v>
      </c>
      <c r="H106" s="32">
        <f>SUM(H100:H105)</f>
        <v>24</v>
      </c>
      <c r="I106" s="32">
        <f>SUM(I100:I105)</f>
        <v>107</v>
      </c>
      <c r="J106" s="32">
        <f>SUM(J100:J105)</f>
        <v>755</v>
      </c>
      <c r="K106" s="33"/>
    </row>
    <row r="107" spans="1:11" ht="13.8" thickBot="1">
      <c r="A107" s="65">
        <f>A94</f>
        <v>2</v>
      </c>
      <c r="B107" s="65">
        <f>B94</f>
        <v>2</v>
      </c>
      <c r="C107" s="110" t="s">
        <v>33</v>
      </c>
      <c r="D107" s="111"/>
      <c r="E107" s="44"/>
      <c r="F107" s="37">
        <f>F99+F106</f>
        <v>1360</v>
      </c>
      <c r="G107" s="37">
        <f>G99+G106</f>
        <v>60</v>
      </c>
      <c r="H107" s="37">
        <f>H99+H106</f>
        <v>42</v>
      </c>
      <c r="I107" s="37">
        <f>I99+I106</f>
        <v>202</v>
      </c>
      <c r="J107" s="37">
        <f>J99+J106</f>
        <v>1392</v>
      </c>
      <c r="K107" s="37"/>
    </row>
    <row r="108" spans="1:11">
      <c r="A108" s="21">
        <v>2</v>
      </c>
      <c r="B108" s="22">
        <v>3</v>
      </c>
      <c r="C108" s="23" t="s">
        <v>0</v>
      </c>
      <c r="D108" s="95" t="s">
        <v>44</v>
      </c>
      <c r="E108" s="86" t="s">
        <v>58</v>
      </c>
      <c r="F108" s="87">
        <v>60</v>
      </c>
      <c r="G108" s="96">
        <v>1</v>
      </c>
      <c r="H108" s="96">
        <v>4</v>
      </c>
      <c r="I108" s="96">
        <v>7</v>
      </c>
      <c r="J108" s="96">
        <v>62</v>
      </c>
      <c r="K108" s="38" t="s">
        <v>59</v>
      </c>
    </row>
    <row r="109" spans="1:11">
      <c r="A109" s="25"/>
      <c r="B109" s="26"/>
      <c r="C109" s="27"/>
      <c r="D109" s="39" t="s">
        <v>29</v>
      </c>
      <c r="E109" s="97" t="s">
        <v>101</v>
      </c>
      <c r="F109" s="98">
        <v>120</v>
      </c>
      <c r="G109" s="96">
        <v>13</v>
      </c>
      <c r="H109" s="96">
        <v>8</v>
      </c>
      <c r="I109" s="96">
        <v>13</v>
      </c>
      <c r="J109" s="99">
        <v>174</v>
      </c>
      <c r="K109" s="73" t="s">
        <v>102</v>
      </c>
    </row>
    <row r="110" spans="1:11">
      <c r="A110" s="25"/>
      <c r="B110" s="26"/>
      <c r="C110" s="27"/>
      <c r="D110" s="68" t="s">
        <v>29</v>
      </c>
      <c r="E110" s="86" t="s">
        <v>60</v>
      </c>
      <c r="F110" s="100">
        <v>150</v>
      </c>
      <c r="G110" s="96">
        <v>3</v>
      </c>
      <c r="H110" s="96">
        <v>6</v>
      </c>
      <c r="I110" s="96">
        <v>20</v>
      </c>
      <c r="J110" s="96">
        <v>146</v>
      </c>
      <c r="K110" s="38" t="s">
        <v>61</v>
      </c>
    </row>
    <row r="111" spans="1:11">
      <c r="A111" s="25"/>
      <c r="B111" s="26"/>
      <c r="C111" s="27"/>
      <c r="D111" s="68" t="s">
        <v>51</v>
      </c>
      <c r="E111" s="86" t="s">
        <v>72</v>
      </c>
      <c r="F111" s="98">
        <v>200</v>
      </c>
      <c r="G111" s="96">
        <v>5</v>
      </c>
      <c r="H111" s="96">
        <v>4</v>
      </c>
      <c r="I111" s="96">
        <v>13</v>
      </c>
      <c r="J111" s="96">
        <v>107</v>
      </c>
      <c r="K111" s="79" t="s">
        <v>73</v>
      </c>
    </row>
    <row r="112" spans="1:11">
      <c r="A112" s="25"/>
      <c r="B112" s="26"/>
      <c r="C112" s="27"/>
      <c r="D112" s="68" t="s">
        <v>30</v>
      </c>
      <c r="E112" s="86" t="s">
        <v>10</v>
      </c>
      <c r="F112" s="87">
        <v>50</v>
      </c>
      <c r="G112" s="96">
        <v>4</v>
      </c>
      <c r="H112" s="96">
        <v>1</v>
      </c>
      <c r="I112" s="96">
        <v>23</v>
      </c>
      <c r="J112" s="96">
        <v>105</v>
      </c>
      <c r="K112" s="42"/>
    </row>
    <row r="113" spans="1:11">
      <c r="A113" s="29"/>
      <c r="B113" s="30"/>
      <c r="C113" s="28"/>
      <c r="D113" s="31" t="s">
        <v>31</v>
      </c>
      <c r="E113" s="43"/>
      <c r="F113" s="32">
        <f>SUM(F108:F112)</f>
        <v>580</v>
      </c>
      <c r="G113" s="55">
        <f>SUM(G108:G112)</f>
        <v>26</v>
      </c>
      <c r="H113" s="55">
        <f>SUM(H108:H112)</f>
        <v>23</v>
      </c>
      <c r="I113" s="55">
        <f>SUM(I108:I112)</f>
        <v>76</v>
      </c>
      <c r="J113" s="55">
        <f>SUM(J108:J112)</f>
        <v>594</v>
      </c>
      <c r="K113" s="33"/>
    </row>
    <row r="114" spans="1:11">
      <c r="A114" s="34">
        <f>A108</f>
        <v>2</v>
      </c>
      <c r="B114" s="35">
        <f>B108</f>
        <v>3</v>
      </c>
      <c r="C114" s="36" t="s">
        <v>7</v>
      </c>
      <c r="D114" s="41" t="s">
        <v>44</v>
      </c>
      <c r="E114" s="2" t="s">
        <v>58</v>
      </c>
      <c r="F114" s="3">
        <v>60</v>
      </c>
      <c r="G114" s="6">
        <v>1</v>
      </c>
      <c r="H114" s="6">
        <v>4</v>
      </c>
      <c r="I114" s="6">
        <v>7</v>
      </c>
      <c r="J114" s="6">
        <v>62</v>
      </c>
      <c r="K114" s="38" t="s">
        <v>59</v>
      </c>
    </row>
    <row r="115" spans="1:11" ht="24">
      <c r="A115" s="25"/>
      <c r="B115" s="26"/>
      <c r="C115" s="27"/>
      <c r="D115" s="41" t="s">
        <v>32</v>
      </c>
      <c r="E115" s="74" t="s">
        <v>87</v>
      </c>
      <c r="F115" s="84" t="s">
        <v>88</v>
      </c>
      <c r="G115" s="76">
        <v>5</v>
      </c>
      <c r="H115" s="76">
        <v>6</v>
      </c>
      <c r="I115" s="76">
        <v>6</v>
      </c>
      <c r="J115" s="76">
        <v>96</v>
      </c>
      <c r="K115" s="77" t="s">
        <v>89</v>
      </c>
    </row>
    <row r="116" spans="1:11">
      <c r="A116" s="25"/>
      <c r="B116" s="26"/>
      <c r="C116" s="27"/>
      <c r="D116" s="41" t="s">
        <v>8</v>
      </c>
      <c r="E116" s="66" t="s">
        <v>101</v>
      </c>
      <c r="F116" s="4">
        <v>120</v>
      </c>
      <c r="G116" s="6">
        <v>13</v>
      </c>
      <c r="H116" s="6">
        <v>8</v>
      </c>
      <c r="I116" s="6">
        <v>13</v>
      </c>
      <c r="J116" s="101">
        <v>174</v>
      </c>
      <c r="K116" s="73" t="s">
        <v>102</v>
      </c>
    </row>
    <row r="117" spans="1:11">
      <c r="A117" s="25"/>
      <c r="B117" s="26"/>
      <c r="C117" s="27"/>
      <c r="D117" s="41" t="s">
        <v>9</v>
      </c>
      <c r="E117" s="2" t="s">
        <v>60</v>
      </c>
      <c r="F117" s="5">
        <v>150</v>
      </c>
      <c r="G117" s="6">
        <v>3</v>
      </c>
      <c r="H117" s="6">
        <v>6</v>
      </c>
      <c r="I117" s="6">
        <v>20</v>
      </c>
      <c r="J117" s="6">
        <v>146</v>
      </c>
      <c r="K117" s="38" t="s">
        <v>61</v>
      </c>
    </row>
    <row r="118" spans="1:11">
      <c r="A118" s="25"/>
      <c r="B118" s="26"/>
      <c r="C118" s="27"/>
      <c r="D118" s="41" t="s">
        <v>38</v>
      </c>
      <c r="E118" s="2" t="s">
        <v>72</v>
      </c>
      <c r="F118" s="3">
        <v>200</v>
      </c>
      <c r="G118" s="102">
        <v>5</v>
      </c>
      <c r="H118" s="102">
        <v>4</v>
      </c>
      <c r="I118" s="102">
        <v>13</v>
      </c>
      <c r="J118" s="103">
        <v>107</v>
      </c>
      <c r="K118" s="79" t="s">
        <v>53</v>
      </c>
    </row>
    <row r="119" spans="1:11">
      <c r="A119" s="25"/>
      <c r="B119" s="26"/>
      <c r="C119" s="27"/>
      <c r="D119" s="41" t="s">
        <v>103</v>
      </c>
      <c r="E119" s="2" t="s">
        <v>11</v>
      </c>
      <c r="F119" s="4">
        <v>50</v>
      </c>
      <c r="G119" s="6">
        <v>4</v>
      </c>
      <c r="H119" s="6">
        <v>1</v>
      </c>
      <c r="I119" s="6">
        <v>23</v>
      </c>
      <c r="J119" s="6">
        <v>105</v>
      </c>
      <c r="K119" s="42"/>
    </row>
    <row r="120" spans="1:11">
      <c r="A120" s="29"/>
      <c r="B120" s="30"/>
      <c r="C120" s="28"/>
      <c r="D120" s="31" t="s">
        <v>31</v>
      </c>
      <c r="E120" s="43"/>
      <c r="F120" s="85">
        <f>SUM(F114:F119)+F115</f>
        <v>790</v>
      </c>
      <c r="G120" s="32">
        <f>SUM(G114:G119)</f>
        <v>31</v>
      </c>
      <c r="H120" s="32">
        <f>SUM(H114:H119)</f>
        <v>29</v>
      </c>
      <c r="I120" s="32">
        <f>SUM(I114:I119)</f>
        <v>82</v>
      </c>
      <c r="J120" s="32">
        <f>SUM(J114:J119)</f>
        <v>690</v>
      </c>
      <c r="K120" s="33"/>
    </row>
    <row r="121" spans="1:11" ht="13.8" thickBot="1">
      <c r="A121" s="45">
        <f>A108</f>
        <v>2</v>
      </c>
      <c r="B121" s="46">
        <f>B108</f>
        <v>3</v>
      </c>
      <c r="C121" s="110" t="s">
        <v>33</v>
      </c>
      <c r="D121" s="111"/>
      <c r="E121" s="44"/>
      <c r="F121" s="37">
        <f>F113+F120</f>
        <v>1370</v>
      </c>
      <c r="G121" s="37">
        <f>G113+G120</f>
        <v>57</v>
      </c>
      <c r="H121" s="37">
        <f>H113+H120</f>
        <v>52</v>
      </c>
      <c r="I121" s="37">
        <f>I113+I120</f>
        <v>158</v>
      </c>
      <c r="J121" s="37">
        <f>J113+J120</f>
        <v>1284</v>
      </c>
      <c r="K121" s="37"/>
    </row>
    <row r="122" spans="1:11">
      <c r="A122" s="21">
        <v>2</v>
      </c>
      <c r="B122" s="22">
        <v>4</v>
      </c>
      <c r="C122" s="23" t="s">
        <v>0</v>
      </c>
      <c r="D122" s="24" t="s">
        <v>44</v>
      </c>
      <c r="E122" s="66" t="s">
        <v>64</v>
      </c>
      <c r="F122" s="4">
        <v>60</v>
      </c>
      <c r="G122" s="6">
        <v>1</v>
      </c>
      <c r="H122" s="6">
        <v>3</v>
      </c>
      <c r="I122" s="6">
        <v>5</v>
      </c>
      <c r="J122" s="6">
        <v>46</v>
      </c>
      <c r="K122" s="67" t="s">
        <v>65</v>
      </c>
    </row>
    <row r="123" spans="1:11">
      <c r="A123" s="25"/>
      <c r="B123" s="26"/>
      <c r="C123" s="27"/>
      <c r="D123" s="39" t="s">
        <v>29</v>
      </c>
      <c r="E123" s="86" t="s">
        <v>104</v>
      </c>
      <c r="F123" s="87">
        <v>120</v>
      </c>
      <c r="G123" s="6">
        <v>13</v>
      </c>
      <c r="H123" s="6">
        <v>11</v>
      </c>
      <c r="I123" s="6">
        <v>13</v>
      </c>
      <c r="J123" s="6">
        <v>197</v>
      </c>
      <c r="K123" s="1" t="s">
        <v>105</v>
      </c>
    </row>
    <row r="124" spans="1:11">
      <c r="A124" s="25"/>
      <c r="B124" s="26"/>
      <c r="C124" s="27"/>
      <c r="D124" s="68" t="s">
        <v>29</v>
      </c>
      <c r="E124" s="86" t="s">
        <v>68</v>
      </c>
      <c r="F124" s="100">
        <v>150</v>
      </c>
      <c r="G124" s="6">
        <v>4</v>
      </c>
      <c r="H124" s="6">
        <v>5</v>
      </c>
      <c r="I124" s="6">
        <v>36</v>
      </c>
      <c r="J124" s="6">
        <v>210</v>
      </c>
      <c r="K124" s="1" t="s">
        <v>69</v>
      </c>
    </row>
    <row r="125" spans="1:11">
      <c r="A125" s="25"/>
      <c r="B125" s="26"/>
      <c r="C125" s="27"/>
      <c r="D125" s="68" t="s">
        <v>51</v>
      </c>
      <c r="E125" s="86" t="s">
        <v>52</v>
      </c>
      <c r="F125" s="87">
        <v>200</v>
      </c>
      <c r="G125" s="6">
        <v>0</v>
      </c>
      <c r="H125" s="6">
        <v>0</v>
      </c>
      <c r="I125" s="6">
        <v>7</v>
      </c>
      <c r="J125" s="6">
        <v>27</v>
      </c>
      <c r="K125" s="1" t="s">
        <v>53</v>
      </c>
    </row>
    <row r="126" spans="1:11">
      <c r="A126" s="25"/>
      <c r="B126" s="26"/>
      <c r="C126" s="27"/>
      <c r="D126" s="68" t="s">
        <v>30</v>
      </c>
      <c r="E126" s="86" t="s">
        <v>10</v>
      </c>
      <c r="F126" s="87">
        <v>50</v>
      </c>
      <c r="G126" s="6">
        <v>4</v>
      </c>
      <c r="H126" s="6">
        <v>1</v>
      </c>
      <c r="I126" s="6">
        <v>23</v>
      </c>
      <c r="J126" s="6">
        <v>105</v>
      </c>
      <c r="K126" s="1"/>
    </row>
    <row r="127" spans="1:11">
      <c r="A127" s="25"/>
      <c r="B127" s="26"/>
      <c r="C127" s="27"/>
      <c r="D127" s="39" t="s">
        <v>44</v>
      </c>
      <c r="E127" s="86" t="s">
        <v>54</v>
      </c>
      <c r="F127" s="87">
        <v>20</v>
      </c>
      <c r="G127" s="6">
        <v>5</v>
      </c>
      <c r="H127" s="6">
        <v>5</v>
      </c>
      <c r="I127" s="6">
        <v>0</v>
      </c>
      <c r="J127" s="6">
        <v>70</v>
      </c>
      <c r="K127" s="1" t="s">
        <v>55</v>
      </c>
    </row>
    <row r="128" spans="1:11">
      <c r="A128" s="29"/>
      <c r="B128" s="30"/>
      <c r="C128" s="28"/>
      <c r="D128" s="31" t="s">
        <v>31</v>
      </c>
      <c r="E128" s="43"/>
      <c r="F128" s="32">
        <f>SUM(F122:F127)</f>
        <v>600</v>
      </c>
      <c r="G128" s="32">
        <f>SUM(G122:G127)</f>
        <v>27</v>
      </c>
      <c r="H128" s="32">
        <f>SUM(H122:H127)</f>
        <v>25</v>
      </c>
      <c r="I128" s="32">
        <f>SUM(I122:I127)</f>
        <v>84</v>
      </c>
      <c r="J128" s="32">
        <f>SUM(J122:J127)</f>
        <v>655</v>
      </c>
      <c r="K128" s="33"/>
    </row>
    <row r="129" spans="1:11">
      <c r="A129" s="34">
        <f>A122</f>
        <v>2</v>
      </c>
      <c r="B129" s="35">
        <f>B122</f>
        <v>4</v>
      </c>
      <c r="C129" s="36" t="s">
        <v>7</v>
      </c>
      <c r="D129" s="41" t="s">
        <v>44</v>
      </c>
      <c r="E129" s="66" t="s">
        <v>64</v>
      </c>
      <c r="F129" s="4">
        <v>60</v>
      </c>
      <c r="G129" s="6">
        <v>1</v>
      </c>
      <c r="H129" s="6">
        <v>3</v>
      </c>
      <c r="I129" s="6">
        <v>5</v>
      </c>
      <c r="J129" s="6">
        <v>46</v>
      </c>
      <c r="K129" s="73" t="s">
        <v>65</v>
      </c>
    </row>
    <row r="130" spans="1:11">
      <c r="A130" s="25"/>
      <c r="B130" s="26"/>
      <c r="C130" s="27"/>
      <c r="D130" s="41" t="s">
        <v>32</v>
      </c>
      <c r="E130" s="2" t="s">
        <v>56</v>
      </c>
      <c r="F130" s="3">
        <v>200</v>
      </c>
      <c r="G130" s="6">
        <v>7</v>
      </c>
      <c r="H130" s="6">
        <v>1</v>
      </c>
      <c r="I130" s="6">
        <v>14</v>
      </c>
      <c r="J130" s="6">
        <v>92</v>
      </c>
      <c r="K130" s="38" t="s">
        <v>57</v>
      </c>
    </row>
    <row r="131" spans="1:11">
      <c r="A131" s="25"/>
      <c r="B131" s="26"/>
      <c r="C131" s="27"/>
      <c r="D131" s="41" t="s">
        <v>8</v>
      </c>
      <c r="E131" s="2" t="s">
        <v>106</v>
      </c>
      <c r="F131" s="3">
        <v>120</v>
      </c>
      <c r="G131" s="6">
        <v>13</v>
      </c>
      <c r="H131" s="6">
        <v>11</v>
      </c>
      <c r="I131" s="6">
        <v>13</v>
      </c>
      <c r="J131" s="6">
        <v>197</v>
      </c>
      <c r="K131" s="38" t="s">
        <v>105</v>
      </c>
    </row>
    <row r="132" spans="1:11">
      <c r="A132" s="25"/>
      <c r="B132" s="26"/>
      <c r="C132" s="27"/>
      <c r="D132" s="41" t="s">
        <v>9</v>
      </c>
      <c r="E132" s="2" t="s">
        <v>68</v>
      </c>
      <c r="F132" s="5">
        <v>150</v>
      </c>
      <c r="G132" s="6">
        <v>4</v>
      </c>
      <c r="H132" s="6">
        <v>5</v>
      </c>
      <c r="I132" s="6">
        <v>36</v>
      </c>
      <c r="J132" s="6">
        <v>210</v>
      </c>
      <c r="K132" s="38" t="s">
        <v>69</v>
      </c>
    </row>
    <row r="133" spans="1:11">
      <c r="A133" s="25"/>
      <c r="B133" s="26"/>
      <c r="C133" s="27"/>
      <c r="D133" s="41" t="s">
        <v>51</v>
      </c>
      <c r="E133" s="2" t="s">
        <v>52</v>
      </c>
      <c r="F133" s="3">
        <v>200</v>
      </c>
      <c r="G133" s="6">
        <v>0</v>
      </c>
      <c r="H133" s="6">
        <v>0</v>
      </c>
      <c r="I133" s="6">
        <v>7</v>
      </c>
      <c r="J133" s="6">
        <v>27</v>
      </c>
      <c r="K133" s="38" t="s">
        <v>53</v>
      </c>
    </row>
    <row r="134" spans="1:11">
      <c r="A134" s="25"/>
      <c r="B134" s="26"/>
      <c r="C134" s="27"/>
      <c r="D134" s="41" t="s">
        <v>44</v>
      </c>
      <c r="E134" s="2" t="s">
        <v>54</v>
      </c>
      <c r="F134" s="3">
        <v>20</v>
      </c>
      <c r="G134" s="6">
        <v>5</v>
      </c>
      <c r="H134" s="6">
        <v>5</v>
      </c>
      <c r="I134" s="6">
        <v>0</v>
      </c>
      <c r="J134" s="6">
        <v>70</v>
      </c>
      <c r="K134" s="38" t="s">
        <v>55</v>
      </c>
    </row>
    <row r="135" spans="1:11">
      <c r="A135" s="25"/>
      <c r="B135" s="26"/>
      <c r="C135" s="27"/>
      <c r="D135" s="41" t="s">
        <v>94</v>
      </c>
      <c r="E135" s="2" t="s">
        <v>11</v>
      </c>
      <c r="F135" s="4">
        <v>50</v>
      </c>
      <c r="G135" s="6">
        <v>4</v>
      </c>
      <c r="H135" s="6">
        <v>1</v>
      </c>
      <c r="I135" s="6">
        <v>23</v>
      </c>
      <c r="J135" s="6">
        <v>105</v>
      </c>
      <c r="K135" s="42"/>
    </row>
    <row r="136" spans="1:11">
      <c r="A136" s="29"/>
      <c r="B136" s="30"/>
      <c r="C136" s="28"/>
      <c r="D136" s="31" t="s">
        <v>31</v>
      </c>
      <c r="E136" s="43"/>
      <c r="F136" s="32">
        <f>SUM(F129:F135)</f>
        <v>800</v>
      </c>
      <c r="G136" s="32">
        <f>SUM(G129:G135)</f>
        <v>34</v>
      </c>
      <c r="H136" s="32">
        <f>SUM(H129:H135)</f>
        <v>26</v>
      </c>
      <c r="I136" s="32">
        <f>SUM(I129:I135)</f>
        <v>98</v>
      </c>
      <c r="J136" s="32">
        <f>SUM(J129:J135)</f>
        <v>747</v>
      </c>
      <c r="K136" s="33"/>
    </row>
    <row r="137" spans="1:11" ht="13.8" thickBot="1">
      <c r="A137" s="45">
        <f>A122</f>
        <v>2</v>
      </c>
      <c r="B137" s="46">
        <f>B122</f>
        <v>4</v>
      </c>
      <c r="C137" s="110" t="s">
        <v>33</v>
      </c>
      <c r="D137" s="111"/>
      <c r="E137" s="44"/>
      <c r="F137" s="37">
        <f>F128+F136</f>
        <v>1400</v>
      </c>
      <c r="G137" s="37">
        <f>G128+G136</f>
        <v>61</v>
      </c>
      <c r="H137" s="37">
        <f>H128+H136</f>
        <v>51</v>
      </c>
      <c r="I137" s="37">
        <f>I128+I136</f>
        <v>182</v>
      </c>
      <c r="J137" s="37">
        <f>J128+J136</f>
        <v>1402</v>
      </c>
      <c r="K137" s="37"/>
    </row>
    <row r="138" spans="1:11">
      <c r="A138" s="21">
        <v>2</v>
      </c>
      <c r="B138" s="22">
        <v>5</v>
      </c>
      <c r="C138" s="23" t="s">
        <v>0</v>
      </c>
      <c r="D138" s="24" t="s">
        <v>29</v>
      </c>
      <c r="E138" s="2" t="s">
        <v>34</v>
      </c>
      <c r="F138" s="5">
        <v>90</v>
      </c>
      <c r="G138" s="6">
        <v>17</v>
      </c>
      <c r="H138" s="6">
        <v>4</v>
      </c>
      <c r="I138" s="6">
        <v>12</v>
      </c>
      <c r="J138" s="6">
        <v>153</v>
      </c>
      <c r="K138" s="1" t="s">
        <v>35</v>
      </c>
    </row>
    <row r="139" spans="1:11">
      <c r="A139" s="25"/>
      <c r="B139" s="26"/>
      <c r="C139" s="27"/>
      <c r="D139" s="39" t="s">
        <v>29</v>
      </c>
      <c r="E139" s="2" t="s">
        <v>36</v>
      </c>
      <c r="F139" s="3">
        <v>160</v>
      </c>
      <c r="G139" s="6">
        <v>8</v>
      </c>
      <c r="H139" s="6">
        <v>7</v>
      </c>
      <c r="I139" s="6">
        <v>29</v>
      </c>
      <c r="J139" s="6">
        <v>208</v>
      </c>
      <c r="K139" s="1" t="s">
        <v>37</v>
      </c>
    </row>
    <row r="140" spans="1:11">
      <c r="A140" s="25"/>
      <c r="B140" s="26"/>
      <c r="C140" s="27"/>
      <c r="D140" s="41" t="s">
        <v>38</v>
      </c>
      <c r="E140" s="2" t="s">
        <v>39</v>
      </c>
      <c r="F140" s="3">
        <v>200</v>
      </c>
      <c r="G140" s="6">
        <v>0</v>
      </c>
      <c r="H140" s="6">
        <v>0</v>
      </c>
      <c r="I140" s="6">
        <v>31</v>
      </c>
      <c r="J140" s="6">
        <v>118</v>
      </c>
      <c r="K140" s="1" t="s">
        <v>40</v>
      </c>
    </row>
    <row r="141" spans="1:11">
      <c r="A141" s="25"/>
      <c r="B141" s="26"/>
      <c r="C141" s="27"/>
      <c r="D141" s="41" t="s">
        <v>30</v>
      </c>
      <c r="E141" s="2" t="s">
        <v>10</v>
      </c>
      <c r="F141" s="3">
        <v>50</v>
      </c>
      <c r="G141" s="6">
        <v>4</v>
      </c>
      <c r="H141" s="6">
        <v>1</v>
      </c>
      <c r="I141" s="6">
        <v>23</v>
      </c>
      <c r="J141" s="6">
        <v>105</v>
      </c>
      <c r="K141" s="42"/>
    </row>
    <row r="142" spans="1:11">
      <c r="A142" s="29"/>
      <c r="B142" s="30"/>
      <c r="C142" s="28"/>
      <c r="D142" s="31" t="s">
        <v>31</v>
      </c>
      <c r="E142" s="43"/>
      <c r="F142" s="32">
        <f>SUM(F138:F141)</f>
        <v>500</v>
      </c>
      <c r="G142" s="32">
        <f>SUM(G138:G141)</f>
        <v>29</v>
      </c>
      <c r="H142" s="32">
        <f>SUM(H138:H141)</f>
        <v>12</v>
      </c>
      <c r="I142" s="32">
        <f>SUM(I138:I141)</f>
        <v>95</v>
      </c>
      <c r="J142" s="32">
        <f>SUM(J138:J141)</f>
        <v>584</v>
      </c>
      <c r="K142" s="47"/>
    </row>
    <row r="143" spans="1:11">
      <c r="A143" s="34">
        <f>A138</f>
        <v>2</v>
      </c>
      <c r="B143" s="35">
        <f>B138</f>
        <v>5</v>
      </c>
      <c r="C143" s="36" t="s">
        <v>7</v>
      </c>
      <c r="D143" s="41"/>
      <c r="E143" s="48"/>
      <c r="F143" s="40"/>
      <c r="G143" s="40"/>
      <c r="H143" s="40"/>
      <c r="I143" s="40"/>
      <c r="J143" s="40"/>
      <c r="K143" s="42"/>
    </row>
    <row r="144" spans="1:11">
      <c r="A144" s="25"/>
      <c r="B144" s="26"/>
      <c r="C144" s="27"/>
      <c r="D144" s="41" t="s">
        <v>32</v>
      </c>
      <c r="E144" s="49" t="s">
        <v>41</v>
      </c>
      <c r="F144" s="5">
        <v>210</v>
      </c>
      <c r="G144" s="6">
        <v>5</v>
      </c>
      <c r="H144" s="6">
        <v>6</v>
      </c>
      <c r="I144" s="6">
        <v>10</v>
      </c>
      <c r="J144" s="6">
        <v>114</v>
      </c>
      <c r="K144" s="38" t="s">
        <v>42</v>
      </c>
    </row>
    <row r="145" spans="1:11">
      <c r="A145" s="25"/>
      <c r="B145" s="26"/>
      <c r="C145" s="27"/>
      <c r="D145" s="41" t="s">
        <v>8</v>
      </c>
      <c r="E145" s="2" t="s">
        <v>34</v>
      </c>
      <c r="F145" s="5">
        <v>90</v>
      </c>
      <c r="G145" s="6">
        <v>17</v>
      </c>
      <c r="H145" s="6">
        <v>4</v>
      </c>
      <c r="I145" s="6">
        <v>12</v>
      </c>
      <c r="J145" s="6">
        <v>153</v>
      </c>
      <c r="K145" s="38" t="s">
        <v>35</v>
      </c>
    </row>
    <row r="146" spans="1:11">
      <c r="A146" s="25"/>
      <c r="B146" s="26"/>
      <c r="C146" s="27"/>
      <c r="D146" s="41" t="s">
        <v>9</v>
      </c>
      <c r="E146" s="2" t="s">
        <v>36</v>
      </c>
      <c r="F146" s="3">
        <v>160</v>
      </c>
      <c r="G146" s="6">
        <v>8</v>
      </c>
      <c r="H146" s="6">
        <v>7</v>
      </c>
      <c r="I146" s="6">
        <v>29</v>
      </c>
      <c r="J146" s="6">
        <v>208</v>
      </c>
      <c r="K146" s="38" t="s">
        <v>37</v>
      </c>
    </row>
    <row r="147" spans="1:11">
      <c r="A147" s="25"/>
      <c r="B147" s="26"/>
      <c r="C147" s="27"/>
      <c r="D147" s="41" t="s">
        <v>38</v>
      </c>
      <c r="E147" s="2" t="s">
        <v>39</v>
      </c>
      <c r="F147" s="3">
        <v>200</v>
      </c>
      <c r="G147" s="6">
        <v>0</v>
      </c>
      <c r="H147" s="6">
        <v>0</v>
      </c>
      <c r="I147" s="6">
        <v>31</v>
      </c>
      <c r="J147" s="6">
        <v>118</v>
      </c>
      <c r="K147" s="38" t="s">
        <v>40</v>
      </c>
    </row>
    <row r="148" spans="1:11">
      <c r="A148" s="25"/>
      <c r="B148" s="26"/>
      <c r="C148" s="27"/>
      <c r="D148" s="41" t="s">
        <v>43</v>
      </c>
      <c r="E148" s="2" t="s">
        <v>11</v>
      </c>
      <c r="F148" s="4">
        <v>50</v>
      </c>
      <c r="G148" s="6">
        <v>4</v>
      </c>
      <c r="H148" s="6">
        <v>1</v>
      </c>
      <c r="I148" s="6">
        <v>23</v>
      </c>
      <c r="J148" s="6">
        <v>105</v>
      </c>
      <c r="K148" s="42"/>
    </row>
    <row r="149" spans="1:11">
      <c r="A149" s="29"/>
      <c r="B149" s="30"/>
      <c r="C149" s="28"/>
      <c r="D149" s="31" t="s">
        <v>31</v>
      </c>
      <c r="E149" s="43"/>
      <c r="F149" s="32">
        <f>SUM(F143:F148)</f>
        <v>710</v>
      </c>
      <c r="G149" s="32">
        <f>SUM(G143:G148)</f>
        <v>34</v>
      </c>
      <c r="H149" s="32">
        <f>SUM(H143:H148)</f>
        <v>18</v>
      </c>
      <c r="I149" s="32">
        <f>SUM(I143:I148)</f>
        <v>105</v>
      </c>
      <c r="J149" s="32">
        <f>SUM(J143:J148)</f>
        <v>698</v>
      </c>
      <c r="K149" s="33"/>
    </row>
    <row r="150" spans="1:11" ht="13.8" thickBot="1">
      <c r="A150" s="45">
        <f>A138</f>
        <v>2</v>
      </c>
      <c r="B150" s="46">
        <f>B138</f>
        <v>5</v>
      </c>
      <c r="C150" s="110" t="s">
        <v>33</v>
      </c>
      <c r="D150" s="111"/>
      <c r="E150" s="44"/>
      <c r="F150" s="37">
        <f>F142+F149</f>
        <v>1210</v>
      </c>
      <c r="G150" s="37">
        <f>G142+G149</f>
        <v>63</v>
      </c>
      <c r="H150" s="37">
        <f>H142+H149</f>
        <v>30</v>
      </c>
      <c r="I150" s="37">
        <f>I142+I149</f>
        <v>200</v>
      </c>
      <c r="J150" s="37">
        <f>J142+J149</f>
        <v>1282</v>
      </c>
      <c r="K150" s="37"/>
    </row>
    <row r="151" spans="1:11" ht="13.8" thickBot="1">
      <c r="A151" s="104"/>
      <c r="B151" s="105"/>
      <c r="C151" s="112" t="s">
        <v>107</v>
      </c>
      <c r="D151" s="112"/>
      <c r="E151" s="112"/>
      <c r="F151" s="106">
        <f>(F20+F34+F51+F66+F78+F93+F107+F121+F137+F150)/(IF(F20=0,0,1)+IF(F34=0,0,1)+IF(F51=0,0,1)+IF(F66=0,0,1)+IF(F78=0,0,1)+IF(F93=0,0,1)+IF(F107=0,0,1)+IF(F121=0,0,1)+IF(F137=0,0,1)+IF(F150=0,0,1))</f>
        <v>1327.8</v>
      </c>
      <c r="G151" s="106">
        <f>(G20+G34+G51+G66+G78+G93+G107+G121+G137+G150)/(IF(G20=0,0,1)+IF(G34=0,0,1)+IF(G51=0,0,1)+IF(G66=0,0,1)+IF(G78=0,0,1)+IF(G93=0,0,1)+IF(G107=0,0,1)+IF(G121=0,0,1)+IF(G137=0,0,1)+IF(G150=0,0,1))</f>
        <v>59.8</v>
      </c>
      <c r="H151" s="106">
        <f>(H20+H34+H51+H66+H78+H93+H107+H121+H137+H150)/(IF(H20=0,0,1)+IF(H34=0,0,1)+IF(H51=0,0,1)+IF(H66=0,0,1)+IF(H78=0,0,1)+IF(H93=0,0,1)+IF(H107=0,0,1)+IF(H121=0,0,1)+IF(H137=0,0,1)+IF(H150=0,0,1))</f>
        <v>45.7</v>
      </c>
      <c r="I151" s="106">
        <f>(I20+I34+I51+I66+I78+I93+I107+I121+I137+I150)/(IF(I20=0,0,1)+IF(I34=0,0,1)+IF(I51=0,0,1)+IF(I66=0,0,1)+IF(I78=0,0,1)+IF(I93=0,0,1)+IF(I107=0,0,1)+IF(I121=0,0,1)+IF(I137=0,0,1)+IF(I150=0,0,1))</f>
        <v>183.9</v>
      </c>
      <c r="J151" s="106">
        <f>(J20+J34+J51+J66+J78+J93+J107+J121+J137+J150)/(IF(J20=0,0,1)+IF(J34=0,0,1)+IF(J51=0,0,1)+IF(J66=0,0,1)+IF(J78=0,0,1)+IF(J93=0,0,1)+IF(J107=0,0,1)+IF(J121=0,0,1)+IF(J137=0,0,1)+IF(J150=0,0,1))</f>
        <v>1380.53</v>
      </c>
      <c r="K151" s="106"/>
    </row>
    <row r="152" spans="1:11">
      <c r="A152" s="107"/>
      <c r="B152" s="107"/>
      <c r="C152" s="108"/>
      <c r="D152" s="108"/>
      <c r="E152" s="107"/>
      <c r="F152" s="107"/>
      <c r="G152" s="107"/>
      <c r="H152" s="107"/>
      <c r="I152" s="107"/>
      <c r="J152" s="107"/>
      <c r="K152" s="107"/>
    </row>
    <row r="153" spans="1:11">
      <c r="A153" s="8"/>
      <c r="B153" s="8"/>
      <c r="C153" s="7"/>
      <c r="D153" s="7"/>
      <c r="E153" s="8"/>
      <c r="F153" s="8"/>
      <c r="G153" s="8"/>
      <c r="H153" s="8"/>
      <c r="I153" s="8"/>
      <c r="J153" s="8"/>
      <c r="K153" s="8"/>
    </row>
    <row r="154" spans="1:11">
      <c r="A154" s="8"/>
      <c r="B154" s="8"/>
      <c r="C154" s="7"/>
      <c r="D154" s="7"/>
      <c r="E154" s="8"/>
      <c r="F154" s="8"/>
      <c r="G154" s="8"/>
      <c r="H154" s="8"/>
      <c r="I154" s="8"/>
      <c r="J154" s="8"/>
      <c r="K154" s="8"/>
    </row>
    <row r="155" spans="1:11">
      <c r="A155" s="8"/>
      <c r="B155" s="8"/>
      <c r="C155" s="7"/>
      <c r="D155" s="7"/>
      <c r="E155" s="8"/>
      <c r="F155" s="8"/>
      <c r="G155" s="8"/>
      <c r="H155" s="8"/>
      <c r="I155" s="8"/>
      <c r="J155" s="8"/>
      <c r="K155" s="8"/>
    </row>
    <row r="156" spans="1:11">
      <c r="A156" s="8"/>
      <c r="B156" s="8"/>
      <c r="C156" s="7"/>
      <c r="D156" s="7"/>
      <c r="E156" s="8"/>
      <c r="F156" s="8"/>
      <c r="G156" s="8"/>
      <c r="H156" s="8"/>
      <c r="I156" s="8"/>
      <c r="J156" s="8"/>
      <c r="K156" s="8"/>
    </row>
    <row r="157" spans="1:11">
      <c r="A157" s="8"/>
      <c r="B157" s="8"/>
      <c r="C157" s="7"/>
      <c r="D157" s="7"/>
      <c r="E157" s="8"/>
      <c r="F157" s="8"/>
      <c r="G157" s="8"/>
      <c r="H157" s="8"/>
      <c r="I157" s="8"/>
      <c r="J157" s="8"/>
      <c r="K157" s="8"/>
    </row>
  </sheetData>
  <mergeCells count="14">
    <mergeCell ref="C34:D34"/>
    <mergeCell ref="C51:D51"/>
    <mergeCell ref="C66:D66"/>
    <mergeCell ref="C78:D78"/>
    <mergeCell ref="C1:E1"/>
    <mergeCell ref="H1:K1"/>
    <mergeCell ref="H2:K2"/>
    <mergeCell ref="C20:D20"/>
    <mergeCell ref="C150:D150"/>
    <mergeCell ref="C151:E151"/>
    <mergeCell ref="C93:D93"/>
    <mergeCell ref="C107:D107"/>
    <mergeCell ref="C121:D121"/>
    <mergeCell ref="C137:D137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Типовое меню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dcterms:created xsi:type="dcterms:W3CDTF">2023-10-02T06:17:18Z</dcterms:created>
  <dcterms:modified xsi:type="dcterms:W3CDTF">2025-02-03T12:31:54Z</dcterms:modified>
</cp:coreProperties>
</file>