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3250" windowHeight="13170"/>
  </bookViews>
  <sheets>
    <sheet name="Типовое меню" sheetId="3" r:id="rId1"/>
  </sheets>
  <calcPr calcId="124519"/>
</workbook>
</file>

<file path=xl/calcChain.xml><?xml version="1.0" encoding="utf-8"?>
<calcChain xmlns="http://schemas.openxmlformats.org/spreadsheetml/2006/main">
  <c r="L11" i="3"/>
  <c r="L19" s="1"/>
  <c r="L148" s="1"/>
  <c r="L18"/>
  <c r="L25"/>
  <c r="L33" s="1"/>
  <c r="L32"/>
  <c r="L40"/>
  <c r="L49" s="1"/>
  <c r="L48"/>
  <c r="L55"/>
  <c r="L63" s="1"/>
  <c r="L62"/>
  <c r="L68"/>
  <c r="L75" s="1"/>
  <c r="L74"/>
  <c r="L81"/>
  <c r="L89" s="1"/>
  <c r="L88"/>
  <c r="L95"/>
  <c r="L102"/>
  <c r="L103"/>
  <c r="L109"/>
  <c r="L117"/>
  <c r="L118" s="1"/>
  <c r="L124"/>
  <c r="L132"/>
  <c r="L133"/>
  <c r="L139"/>
  <c r="L147" s="1"/>
  <c r="L146"/>
  <c r="J11"/>
  <c r="J19" s="1"/>
  <c r="J18"/>
  <c r="J25"/>
  <c r="J32"/>
  <c r="J33"/>
  <c r="J40"/>
  <c r="J48"/>
  <c r="J49" s="1"/>
  <c r="J55"/>
  <c r="J62"/>
  <c r="J63"/>
  <c r="J68"/>
  <c r="J74"/>
  <c r="J75" s="1"/>
  <c r="J81"/>
  <c r="J89" s="1"/>
  <c r="J88"/>
  <c r="J95"/>
  <c r="J103" s="1"/>
  <c r="J102"/>
  <c r="J109"/>
  <c r="J118" s="1"/>
  <c r="J117"/>
  <c r="J124"/>
  <c r="J132"/>
  <c r="J133"/>
  <c r="J139"/>
  <c r="J146"/>
  <c r="J147"/>
  <c r="I11"/>
  <c r="I19" s="1"/>
  <c r="I18"/>
  <c r="I25"/>
  <c r="I33" s="1"/>
  <c r="I32"/>
  <c r="I40"/>
  <c r="I49" s="1"/>
  <c r="I48"/>
  <c r="I55"/>
  <c r="I62"/>
  <c r="I63"/>
  <c r="I68"/>
  <c r="I74"/>
  <c r="I75"/>
  <c r="I81"/>
  <c r="I88"/>
  <c r="I89" s="1"/>
  <c r="I95"/>
  <c r="I102"/>
  <c r="I103" s="1"/>
  <c r="I109"/>
  <c r="I117"/>
  <c r="I118" s="1"/>
  <c r="I124"/>
  <c r="I133" s="1"/>
  <c r="I132"/>
  <c r="I139"/>
  <c r="I147" s="1"/>
  <c r="I146"/>
  <c r="H11"/>
  <c r="H18"/>
  <c r="H19" s="1"/>
  <c r="H25"/>
  <c r="H32"/>
  <c r="H33" s="1"/>
  <c r="H40"/>
  <c r="H48"/>
  <c r="H49" s="1"/>
  <c r="H55"/>
  <c r="H63" s="1"/>
  <c r="H62"/>
  <c r="H68"/>
  <c r="H75" s="1"/>
  <c r="H74"/>
  <c r="H81"/>
  <c r="H89" s="1"/>
  <c r="H88"/>
  <c r="H95"/>
  <c r="H102"/>
  <c r="H103"/>
  <c r="H109"/>
  <c r="H117"/>
  <c r="H118"/>
  <c r="H124"/>
  <c r="H132"/>
  <c r="H133" s="1"/>
  <c r="H139"/>
  <c r="H146"/>
  <c r="H147" s="1"/>
  <c r="G11"/>
  <c r="G19" s="1"/>
  <c r="G18"/>
  <c r="G25"/>
  <c r="G32"/>
  <c r="G33"/>
  <c r="G40"/>
  <c r="G48"/>
  <c r="G49"/>
  <c r="G55"/>
  <c r="G62"/>
  <c r="G63" s="1"/>
  <c r="G68"/>
  <c r="G74"/>
  <c r="G75" s="1"/>
  <c r="G81"/>
  <c r="G88"/>
  <c r="G89" s="1"/>
  <c r="G95"/>
  <c r="G103" s="1"/>
  <c r="G102"/>
  <c r="G109"/>
  <c r="G118" s="1"/>
  <c r="G117"/>
  <c r="G124"/>
  <c r="G133" s="1"/>
  <c r="G132"/>
  <c r="G139"/>
  <c r="G146"/>
  <c r="G147"/>
  <c r="F11"/>
  <c r="F18"/>
  <c r="F19" s="1"/>
  <c r="F25"/>
  <c r="F33" s="1"/>
  <c r="F32"/>
  <c r="F40"/>
  <c r="F49" s="1"/>
  <c r="F48"/>
  <c r="F55"/>
  <c r="F63" s="1"/>
  <c r="F62"/>
  <c r="F68"/>
  <c r="F75" s="1"/>
  <c r="F81"/>
  <c r="F89" s="1"/>
  <c r="F88"/>
  <c r="F95"/>
  <c r="F103" s="1"/>
  <c r="F102"/>
  <c r="F109"/>
  <c r="F117"/>
  <c r="F118" s="1"/>
  <c r="F124"/>
  <c r="F132"/>
  <c r="F133"/>
  <c r="F139"/>
  <c r="F146"/>
  <c r="F147" s="1"/>
  <c r="B147"/>
  <c r="A147"/>
  <c r="B140"/>
  <c r="A140"/>
  <c r="B133"/>
  <c r="A133"/>
  <c r="B125"/>
  <c r="A125"/>
  <c r="B118"/>
  <c r="A118"/>
  <c r="B110"/>
  <c r="A110"/>
  <c r="B103"/>
  <c r="A103"/>
  <c r="B96"/>
  <c r="A96"/>
  <c r="B89"/>
  <c r="A89"/>
  <c r="B82"/>
  <c r="A82"/>
  <c r="B75"/>
  <c r="A75"/>
  <c r="B69"/>
  <c r="A69"/>
  <c r="B63"/>
  <c r="A63"/>
  <c r="B56"/>
  <c r="A56"/>
  <c r="B49"/>
  <c r="A49"/>
  <c r="B41"/>
  <c r="A41"/>
  <c r="B33"/>
  <c r="A33"/>
  <c r="B26"/>
  <c r="A26"/>
  <c r="B19"/>
  <c r="A19"/>
  <c r="B12"/>
  <c r="A12"/>
  <c r="G148" l="1"/>
  <c r="F148"/>
  <c r="H148"/>
  <c r="I148"/>
  <c r="J148"/>
</calcChain>
</file>

<file path=xl/sharedStrings.xml><?xml version="1.0" encoding="utf-8"?>
<sst xmlns="http://schemas.openxmlformats.org/spreadsheetml/2006/main" count="376" uniqueCount="107">
  <si>
    <t>Завтрак</t>
  </si>
  <si>
    <t>Школа</t>
  </si>
  <si>
    <t>Прием пищи</t>
  </si>
  <si>
    <t>Калорийность</t>
  </si>
  <si>
    <t>Белки</t>
  </si>
  <si>
    <t>Жиры</t>
  </si>
  <si>
    <t>Углеводы</t>
  </si>
  <si>
    <t>Обед</t>
  </si>
  <si>
    <t>2 блюдо</t>
  </si>
  <si>
    <t>гарнир</t>
  </si>
  <si>
    <t>Хлеб ржано- пшеничный</t>
  </si>
  <si>
    <t>Хлеб ржано-пшеничный</t>
  </si>
  <si>
    <t>МКОУ СОШ с УИОП им.Десяткова г.Белая Холуница</t>
  </si>
  <si>
    <t>Утвердил:</t>
  </si>
  <si>
    <t>должность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</si>
  <si>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</si>
  <si>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</si>
  <si>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</si>
  <si>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</si>
  <si>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</si>
  <si>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</si>
  <si>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</si>
  <si>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</si>
  <si>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</si>
  <si>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</si>
  <si>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Раздел меню</t>
  </si>
  <si>
    <t>Блюда</t>
  </si>
  <si>
    <t>Вес блюда, г</t>
  </si>
  <si>
    <t>№ рецептуры</t>
  </si>
  <si>
    <t>гор.блюдо</t>
  </si>
  <si>
    <t>хлеб</t>
  </si>
  <si>
    <t>итого</t>
  </si>
  <si>
    <t>1 блюдо</t>
  </si>
  <si>
    <t>Итого за день:</t>
  </si>
  <si>
    <t>Биточек из курицы</t>
  </si>
  <si>
    <t>54-23м/2020</t>
  </si>
  <si>
    <t>Макароны отварные с сыром</t>
  </si>
  <si>
    <t>54-3г/2020</t>
  </si>
  <si>
    <t>напиток</t>
  </si>
  <si>
    <t>Компот из свежих плодов</t>
  </si>
  <si>
    <t>859/2014</t>
  </si>
  <si>
    <t>Борщ с капустой и картофелем</t>
  </si>
  <si>
    <t>54-2с/2020</t>
  </si>
  <si>
    <t xml:space="preserve">хлеб </t>
  </si>
  <si>
    <t>закуска</t>
  </si>
  <si>
    <t xml:space="preserve">Фрикадельки в соусе </t>
  </si>
  <si>
    <t>620/2014</t>
  </si>
  <si>
    <t>Макароны отварные</t>
  </si>
  <si>
    <t>54-1г/2020</t>
  </si>
  <si>
    <t>гор.напиток</t>
  </si>
  <si>
    <t>Чай с сахаром</t>
  </si>
  <si>
    <t>54-2гн/2020</t>
  </si>
  <si>
    <t>Суп картофельный с горохом</t>
  </si>
  <si>
    <t>206/2014</t>
  </si>
  <si>
    <t xml:space="preserve">Картофельное пюре </t>
  </si>
  <si>
    <t>54-11г/2020</t>
  </si>
  <si>
    <t>Компот из смеси сухофруктов</t>
  </si>
  <si>
    <t>54-1хн/2020</t>
  </si>
  <si>
    <t>Салат из свеклы отварной</t>
  </si>
  <si>
    <t>54-13з/2020</t>
  </si>
  <si>
    <t>Котлета рыбная (минтай)</t>
  </si>
  <si>
    <t>54-3р/2020</t>
  </si>
  <si>
    <t>Рис отварной</t>
  </si>
  <si>
    <t>54-6г/2020</t>
  </si>
  <si>
    <t>Соус красный основной</t>
  </si>
  <si>
    <t>54-3соус/2020</t>
  </si>
  <si>
    <t>Какао  с молоком</t>
  </si>
  <si>
    <t>54-21гн/2020</t>
  </si>
  <si>
    <t>Рассольник лениградский</t>
  </si>
  <si>
    <t>54-3с/2020</t>
  </si>
  <si>
    <t>соус</t>
  </si>
  <si>
    <t>Котлеты,биточки,шницели</t>
  </si>
  <si>
    <t>608/2014</t>
  </si>
  <si>
    <t>Каша гречневая рассыпчатая</t>
  </si>
  <si>
    <t>54-4г/2020</t>
  </si>
  <si>
    <t>Чай с  лимоном с сахаром</t>
  </si>
  <si>
    <t>54-3гн/2020</t>
  </si>
  <si>
    <t>Суп картофельный с макаронными изделиями</t>
  </si>
  <si>
    <t>54-7с/2020</t>
  </si>
  <si>
    <t>Щи из свежей капусты с картофелем</t>
  </si>
  <si>
    <t>210</t>
  </si>
  <si>
    <t>54-1с/2020</t>
  </si>
  <si>
    <t>Суп крестьянский с крупой</t>
  </si>
  <si>
    <t>54-19с/2020</t>
  </si>
  <si>
    <t>хлеб черн.</t>
  </si>
  <si>
    <t>Горошек зеленый</t>
  </si>
  <si>
    <t>54-20з/2020</t>
  </si>
  <si>
    <t>Фрикадельки из кур</t>
  </si>
  <si>
    <t>672/2014</t>
  </si>
  <si>
    <t>Суп картофельный с рыбными консервами</t>
  </si>
  <si>
    <t>54-12с/2020</t>
  </si>
  <si>
    <t>Тефтели рыбные</t>
  </si>
  <si>
    <t>54-14р/2020</t>
  </si>
  <si>
    <t>618/2014</t>
  </si>
  <si>
    <t>Среднее значение за период:</t>
  </si>
  <si>
    <t>Цена</t>
  </si>
  <si>
    <t>Котлета рыбная (горбуша)</t>
  </si>
  <si>
    <t>54-2р/2020</t>
  </si>
  <si>
    <t>Салат из квашеной капусты с растительным маслом</t>
  </si>
  <si>
    <t>№9/2021</t>
  </si>
  <si>
    <t>495/2021</t>
  </si>
  <si>
    <t>Кукуруза сахарная</t>
  </si>
  <si>
    <t>54-21з/2020</t>
  </si>
  <si>
    <t>Салат из квашеной капусты с луком</t>
  </si>
  <si>
    <t xml:space="preserve">Тефтели  в соусе  ( 1й вариант) </t>
  </si>
  <si>
    <t>Фасоль консервированная</t>
  </si>
  <si>
    <t>132/2005</t>
  </si>
</sst>
</file>

<file path=xl/styles.xml><?xml version="1.0" encoding="utf-8"?>
<styleSheet xmlns="http://schemas.openxmlformats.org/spreadsheetml/2006/main">
  <numFmts count="3">
    <numFmt numFmtId="43" formatCode="_-* #,##0.00\ _₽_-;\-* #,##0.00\ _₽_-;_-* &quot;-&quot;??\ _₽_-;_-@_-"/>
    <numFmt numFmtId="164" formatCode="0.000"/>
    <numFmt numFmtId="165" formatCode="0.0"/>
  </numFmts>
  <fonts count="31"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8"/>
      <name val="Calibri"/>
      <family val="2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9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10"/>
      <color indexed="8"/>
      <name val="Arial"/>
      <family val="2"/>
      <charset val="204"/>
    </font>
    <font>
      <b/>
      <sz val="14"/>
      <color indexed="63"/>
      <name val="Arial"/>
      <family val="2"/>
      <charset val="204"/>
    </font>
    <font>
      <sz val="10"/>
      <color indexed="63"/>
      <name val="Arial"/>
      <family val="2"/>
      <charset val="204"/>
    </font>
    <font>
      <i/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b/>
      <sz val="8"/>
      <color indexed="63"/>
      <name val="Arial"/>
      <family val="2"/>
      <charset val="204"/>
    </font>
    <font>
      <b/>
      <sz val="9"/>
      <color indexed="63"/>
      <name val="Times New Roman"/>
      <family val="1"/>
      <charset val="204"/>
    </font>
    <font>
      <b/>
      <sz val="10"/>
      <color indexed="63"/>
      <name val="Arial"/>
      <family val="2"/>
      <charset val="204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</fills>
  <borders count="3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6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4" fillId="0" borderId="0"/>
    <xf numFmtId="0" fontId="14" fillId="0" borderId="0"/>
    <xf numFmtId="0" fontId="1" fillId="0" borderId="0"/>
    <xf numFmtId="0" fontId="15" fillId="3" borderId="0" applyNumberFormat="0" applyBorder="0" applyAlignment="0" applyProtection="0"/>
    <xf numFmtId="0" fontId="16" fillId="0" borderId="0" applyNumberFormat="0" applyFill="0" applyBorder="0" applyAlignment="0" applyProtection="0"/>
    <xf numFmtId="0" fontId="2" fillId="23" borderId="8" applyNumberFormat="0" applyFont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43" fontId="14" fillId="0" borderId="0" applyFont="0" applyFill="0" applyBorder="0" applyAlignment="0" applyProtection="0"/>
    <xf numFmtId="0" fontId="19" fillId="4" borderId="0" applyNumberFormat="0" applyBorder="0" applyAlignment="0" applyProtection="0"/>
  </cellStyleXfs>
  <cellXfs count="112">
    <xf numFmtId="0" fontId="0" fillId="0" borderId="0" xfId="0"/>
    <xf numFmtId="0" fontId="20" fillId="0" borderId="10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left" vertical="center" wrapText="1"/>
    </xf>
    <xf numFmtId="0" fontId="20" fillId="0" borderId="10" xfId="0" applyFont="1" applyBorder="1" applyAlignment="1">
      <alignment horizontal="center"/>
    </xf>
    <xf numFmtId="0" fontId="20" fillId="0" borderId="10" xfId="0" applyNumberFormat="1" applyFont="1" applyBorder="1" applyAlignment="1">
      <alignment horizontal="center"/>
    </xf>
    <xf numFmtId="0" fontId="20" fillId="0" borderId="10" xfId="0" applyFont="1" applyBorder="1" applyAlignment="1">
      <alignment horizontal="center" vertical="center"/>
    </xf>
    <xf numFmtId="1" fontId="20" fillId="0" borderId="10" xfId="0" applyNumberFormat="1" applyFont="1" applyBorder="1" applyAlignment="1">
      <alignment horizontal="center" vertical="center"/>
    </xf>
    <xf numFmtId="0" fontId="23" fillId="0" borderId="0" xfId="0" applyFont="1" applyAlignment="1">
      <alignment horizontal="left"/>
    </xf>
    <xf numFmtId="0" fontId="23" fillId="0" borderId="0" xfId="0" applyFont="1"/>
    <xf numFmtId="0" fontId="23" fillId="0" borderId="0" xfId="0" applyFont="1" applyAlignment="1">
      <alignment horizontal="right"/>
    </xf>
    <xf numFmtId="0" fontId="24" fillId="0" borderId="0" xfId="0" applyFont="1" applyAlignment="1">
      <alignment horizontal="left" vertical="center"/>
    </xf>
    <xf numFmtId="0" fontId="25" fillId="0" borderId="0" xfId="0" applyFont="1" applyAlignment="1">
      <alignment horizontal="left" vertical="center"/>
    </xf>
    <xf numFmtId="0" fontId="23" fillId="24" borderId="10" xfId="0" applyFont="1" applyFill="1" applyBorder="1" applyProtection="1">
      <protection locked="0"/>
    </xf>
    <xf numFmtId="1" fontId="23" fillId="24" borderId="11" xfId="0" applyNumberFormat="1" applyFont="1" applyFill="1" applyBorder="1" applyAlignment="1" applyProtection="1">
      <alignment horizontal="center"/>
      <protection locked="0"/>
    </xf>
    <xf numFmtId="1" fontId="23" fillId="24" borderId="10" xfId="0" applyNumberFormat="1" applyFont="1" applyFill="1" applyBorder="1" applyAlignment="1" applyProtection="1">
      <alignment horizontal="center"/>
      <protection locked="0"/>
    </xf>
    <xf numFmtId="0" fontId="23" fillId="0" borderId="0" xfId="0" applyFont="1" applyFill="1" applyBorder="1" applyAlignment="1" applyProtection="1">
      <alignment horizontal="left"/>
    </xf>
    <xf numFmtId="0" fontId="26" fillId="0" borderId="0" xfId="0" applyFont="1" applyAlignment="1">
      <alignment horizontal="center" vertical="top"/>
    </xf>
    <xf numFmtId="0" fontId="27" fillId="0" borderId="12" xfId="0" applyFont="1" applyBorder="1" applyAlignment="1">
      <alignment horizontal="center" vertical="center" wrapText="1"/>
    </xf>
    <xf numFmtId="0" fontId="27" fillId="0" borderId="13" xfId="0" applyFont="1" applyBorder="1" applyAlignment="1">
      <alignment horizontal="center" vertical="center" wrapText="1"/>
    </xf>
    <xf numFmtId="0" fontId="28" fillId="0" borderId="13" xfId="0" applyFont="1" applyBorder="1" applyAlignment="1">
      <alignment horizontal="center" vertical="center" wrapText="1"/>
    </xf>
    <xf numFmtId="0" fontId="28" fillId="0" borderId="14" xfId="0" applyFont="1" applyBorder="1" applyAlignment="1">
      <alignment horizontal="center" vertical="center" wrapText="1"/>
    </xf>
    <xf numFmtId="0" fontId="21" fillId="0" borderId="15" xfId="0" applyFont="1" applyBorder="1" applyAlignment="1">
      <alignment horizontal="center"/>
    </xf>
    <xf numFmtId="0" fontId="21" fillId="0" borderId="16" xfId="0" applyFont="1" applyBorder="1" applyAlignment="1">
      <alignment horizontal="center"/>
    </xf>
    <xf numFmtId="0" fontId="21" fillId="0" borderId="17" xfId="0" applyFont="1" applyBorder="1"/>
    <xf numFmtId="0" fontId="21" fillId="0" borderId="18" xfId="0" applyFont="1" applyBorder="1"/>
    <xf numFmtId="0" fontId="21" fillId="0" borderId="19" xfId="0" applyFont="1" applyBorder="1" applyAlignment="1">
      <alignment horizontal="center"/>
    </xf>
    <xf numFmtId="0" fontId="21" fillId="0" borderId="20" xfId="0" applyFont="1" applyBorder="1" applyAlignment="1">
      <alignment horizontal="center"/>
    </xf>
    <xf numFmtId="0" fontId="21" fillId="0" borderId="21" xfId="0" applyFont="1" applyBorder="1"/>
    <xf numFmtId="0" fontId="21" fillId="0" borderId="11" xfId="0" applyFont="1" applyBorder="1"/>
    <xf numFmtId="0" fontId="21" fillId="0" borderId="22" xfId="0" applyFont="1" applyBorder="1" applyAlignment="1">
      <alignment horizontal="center"/>
    </xf>
    <xf numFmtId="0" fontId="21" fillId="0" borderId="23" xfId="0" applyFont="1" applyBorder="1" applyAlignment="1">
      <alignment horizontal="center"/>
    </xf>
    <xf numFmtId="0" fontId="21" fillId="0" borderId="10" xfId="0" applyFont="1" applyBorder="1" applyAlignment="1" applyProtection="1">
      <alignment horizontal="right"/>
      <protection locked="0"/>
    </xf>
    <xf numFmtId="0" fontId="22" fillId="0" borderId="10" xfId="0" applyFont="1" applyBorder="1" applyAlignment="1">
      <alignment horizontal="center" vertical="top" wrapText="1"/>
    </xf>
    <xf numFmtId="0" fontId="22" fillId="0" borderId="24" xfId="0" applyFont="1" applyBorder="1" applyAlignment="1">
      <alignment horizontal="center" vertical="top" wrapText="1"/>
    </xf>
    <xf numFmtId="0" fontId="21" fillId="0" borderId="25" xfId="0" applyFont="1" applyBorder="1" applyAlignment="1">
      <alignment horizontal="center"/>
    </xf>
    <xf numFmtId="0" fontId="21" fillId="0" borderId="26" xfId="0" applyFont="1" applyBorder="1" applyAlignment="1">
      <alignment horizontal="center"/>
    </xf>
    <xf numFmtId="0" fontId="21" fillId="0" borderId="26" xfId="0" applyFont="1" applyBorder="1"/>
    <xf numFmtId="0" fontId="22" fillId="25" borderId="27" xfId="0" applyFont="1" applyFill="1" applyBorder="1" applyAlignment="1">
      <alignment horizontal="center" vertical="top" wrapText="1"/>
    </xf>
    <xf numFmtId="0" fontId="20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Protection="1">
      <protection locked="0"/>
    </xf>
    <xf numFmtId="0" fontId="21" fillId="0" borderId="10" xfId="0" applyFont="1" applyFill="1" applyBorder="1" applyAlignment="1" applyProtection="1">
      <alignment horizontal="center" vertical="top" wrapText="1"/>
      <protection locked="0"/>
    </xf>
    <xf numFmtId="0" fontId="21" fillId="0" borderId="10" xfId="0" applyFont="1" applyBorder="1"/>
    <xf numFmtId="0" fontId="21" fillId="0" borderId="24" xfId="0" applyFont="1" applyFill="1" applyBorder="1" applyAlignment="1" applyProtection="1">
      <alignment horizontal="center" vertical="top" wrapText="1"/>
      <protection locked="0"/>
    </xf>
    <xf numFmtId="0" fontId="21" fillId="0" borderId="10" xfId="0" applyFont="1" applyBorder="1" applyAlignment="1">
      <alignment vertical="top" wrapText="1"/>
    </xf>
    <xf numFmtId="0" fontId="21" fillId="25" borderId="27" xfId="0" applyFont="1" applyFill="1" applyBorder="1" applyAlignment="1">
      <alignment vertical="top" wrapText="1"/>
    </xf>
    <xf numFmtId="0" fontId="21" fillId="25" borderId="28" xfId="0" applyFont="1" applyFill="1" applyBorder="1" applyAlignment="1">
      <alignment horizontal="center"/>
    </xf>
    <xf numFmtId="0" fontId="21" fillId="25" borderId="27" xfId="0" applyFont="1" applyFill="1" applyBorder="1" applyAlignment="1">
      <alignment horizontal="center"/>
    </xf>
    <xf numFmtId="0" fontId="22" fillId="0" borderId="24" xfId="0" applyFont="1" applyFill="1" applyBorder="1" applyAlignment="1">
      <alignment horizontal="center" vertical="top" wrapText="1"/>
    </xf>
    <xf numFmtId="0" fontId="20" fillId="0" borderId="10" xfId="0" applyFont="1" applyBorder="1" applyAlignment="1">
      <alignment vertical="center" wrapText="1"/>
    </xf>
    <xf numFmtId="0" fontId="23" fillId="0" borderId="10" xfId="0" applyFont="1" applyBorder="1" applyAlignment="1">
      <alignment vertical="top" wrapText="1"/>
    </xf>
    <xf numFmtId="1" fontId="22" fillId="0" borderId="10" xfId="0" applyNumberFormat="1" applyFont="1" applyBorder="1" applyAlignment="1">
      <alignment horizontal="center" vertical="top" wrapText="1"/>
    </xf>
    <xf numFmtId="0" fontId="21" fillId="0" borderId="10" xfId="0" applyFont="1" applyBorder="1" applyAlignment="1">
      <alignment horizontal="center" vertical="center" wrapText="1"/>
    </xf>
    <xf numFmtId="0" fontId="23" fillId="0" borderId="22" xfId="0" applyFont="1" applyBorder="1" applyAlignment="1">
      <alignment horizontal="center"/>
    </xf>
    <xf numFmtId="0" fontId="23" fillId="0" borderId="23" xfId="0" applyFont="1" applyBorder="1" applyAlignment="1">
      <alignment horizontal="center"/>
    </xf>
    <xf numFmtId="0" fontId="23" fillId="25" borderId="28" xfId="0" applyFont="1" applyFill="1" applyBorder="1" applyAlignment="1">
      <alignment horizontal="center"/>
    </xf>
    <xf numFmtId="0" fontId="23" fillId="25" borderId="27" xfId="0" applyFont="1" applyFill="1" applyBorder="1" applyAlignment="1">
      <alignment horizontal="center"/>
    </xf>
    <xf numFmtId="0" fontId="23" fillId="25" borderId="27" xfId="0" applyFont="1" applyFill="1" applyBorder="1" applyAlignment="1">
      <alignment vertical="top" wrapText="1"/>
    </xf>
    <xf numFmtId="0" fontId="21" fillId="0" borderId="21" xfId="0" applyFont="1" applyBorder="1" applyAlignment="1">
      <alignment horizontal="center"/>
    </xf>
    <xf numFmtId="0" fontId="21" fillId="0" borderId="11" xfId="0" applyFont="1" applyBorder="1" applyAlignment="1">
      <alignment horizontal="center"/>
    </xf>
    <xf numFmtId="0" fontId="21" fillId="0" borderId="24" xfId="0" applyFont="1" applyFill="1" applyBorder="1" applyAlignment="1">
      <alignment horizontal="center" vertical="top" wrapText="1"/>
    </xf>
    <xf numFmtId="0" fontId="21" fillId="25" borderId="10" xfId="0" applyFont="1" applyFill="1" applyBorder="1" applyAlignment="1">
      <alignment horizontal="center"/>
    </xf>
    <xf numFmtId="0" fontId="20" fillId="0" borderId="10" xfId="0" applyFont="1" applyBorder="1"/>
    <xf numFmtId="164" fontId="20" fillId="0" borderId="10" xfId="0" applyNumberFormat="1" applyFont="1" applyBorder="1" applyAlignment="1">
      <alignment horizontal="center" vertical="center" wrapText="1"/>
    </xf>
    <xf numFmtId="0" fontId="21" fillId="0" borderId="10" xfId="0" applyFont="1" applyFill="1" applyBorder="1"/>
    <xf numFmtId="165" fontId="20" fillId="0" borderId="10" xfId="0" applyNumberFormat="1" applyFont="1" applyBorder="1" applyAlignment="1">
      <alignment horizontal="center" vertical="center"/>
    </xf>
    <xf numFmtId="165" fontId="20" fillId="0" borderId="10" xfId="0" applyNumberFormat="1" applyFont="1" applyBorder="1" applyAlignment="1">
      <alignment horizontal="center" vertical="center" wrapText="1"/>
    </xf>
    <xf numFmtId="0" fontId="21" fillId="0" borderId="24" xfId="0" applyFont="1" applyBorder="1" applyAlignment="1">
      <alignment horizontal="center" vertical="top" wrapText="1"/>
    </xf>
    <xf numFmtId="164" fontId="20" fillId="0" borderId="10" xfId="0" applyNumberFormat="1" applyFont="1" applyFill="1" applyBorder="1" applyAlignment="1">
      <alignment horizontal="center" vertical="center" wrapText="1"/>
    </xf>
    <xf numFmtId="0" fontId="20" fillId="0" borderId="10" xfId="37" applyFont="1" applyBorder="1" applyAlignment="1">
      <alignment wrapText="1"/>
    </xf>
    <xf numFmtId="0" fontId="20" fillId="0" borderId="10" xfId="37" applyFont="1" applyBorder="1" applyAlignment="1">
      <alignment horizontal="center" vertical="center"/>
    </xf>
    <xf numFmtId="165" fontId="20" fillId="0" borderId="10" xfId="0" applyNumberFormat="1" applyFont="1" applyFill="1" applyBorder="1" applyAlignment="1">
      <alignment horizontal="center" vertical="center" wrapText="1"/>
    </xf>
    <xf numFmtId="0" fontId="21" fillId="0" borderId="10" xfId="0" applyFont="1" applyBorder="1" applyAlignment="1">
      <alignment horizontal="left" vertical="center" wrapText="1"/>
    </xf>
    <xf numFmtId="0" fontId="20" fillId="0" borderId="10" xfId="37" applyFont="1" applyBorder="1" applyAlignment="1">
      <alignment horizontal="left" vertical="center" wrapText="1"/>
    </xf>
    <xf numFmtId="0" fontId="20" fillId="0" borderId="10" xfId="37" applyFont="1" applyBorder="1" applyAlignment="1">
      <alignment horizontal="center" vertical="center" wrapText="1"/>
    </xf>
    <xf numFmtId="49" fontId="20" fillId="0" borderId="10" xfId="37" applyNumberFormat="1" applyFont="1" applyBorder="1" applyAlignment="1">
      <alignment horizontal="center" vertical="center"/>
    </xf>
    <xf numFmtId="49" fontId="22" fillId="0" borderId="10" xfId="0" applyNumberFormat="1" applyFont="1" applyBorder="1" applyAlignment="1">
      <alignment horizontal="center" vertical="top" wrapText="1"/>
    </xf>
    <xf numFmtId="0" fontId="22" fillId="0" borderId="10" xfId="0" applyFont="1" applyBorder="1" applyAlignment="1">
      <alignment vertical="top" wrapText="1"/>
    </xf>
    <xf numFmtId="0" fontId="20" fillId="0" borderId="10" xfId="37" applyFont="1" applyBorder="1"/>
    <xf numFmtId="0" fontId="21" fillId="0" borderId="10" xfId="37" applyFont="1" applyBorder="1" applyAlignment="1">
      <alignment horizontal="center"/>
    </xf>
    <xf numFmtId="1" fontId="22" fillId="25" borderId="27" xfId="0" applyNumberFormat="1" applyFont="1" applyFill="1" applyBorder="1" applyAlignment="1">
      <alignment horizontal="center" vertical="top" wrapText="1"/>
    </xf>
    <xf numFmtId="0" fontId="21" fillId="0" borderId="18" xfId="0" applyFont="1" applyFill="1" applyBorder="1"/>
    <xf numFmtId="0" fontId="21" fillId="0" borderId="12" xfId="0" applyFont="1" applyBorder="1"/>
    <xf numFmtId="0" fontId="21" fillId="0" borderId="13" xfId="0" applyFont="1" applyBorder="1"/>
    <xf numFmtId="0" fontId="21" fillId="0" borderId="13" xfId="0" applyFont="1" applyBorder="1" applyAlignment="1">
      <alignment horizontal="center"/>
    </xf>
    <xf numFmtId="2" fontId="20" fillId="0" borderId="10" xfId="0" applyNumberFormat="1" applyFont="1" applyBorder="1" applyAlignment="1">
      <alignment horizontal="center" vertical="center"/>
    </xf>
    <xf numFmtId="0" fontId="20" fillId="0" borderId="18" xfId="0" applyFont="1" applyBorder="1" applyAlignment="1">
      <alignment horizontal="center" vertical="center" wrapText="1"/>
    </xf>
    <xf numFmtId="0" fontId="21" fillId="0" borderId="26" xfId="0" applyFont="1" applyFill="1" applyBorder="1" applyAlignment="1" applyProtection="1">
      <alignment horizontal="center" vertical="top" wrapText="1"/>
      <protection locked="0"/>
    </xf>
    <xf numFmtId="17" fontId="20" fillId="0" borderId="10" xfId="0" applyNumberFormat="1" applyFont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top" wrapText="1"/>
    </xf>
    <xf numFmtId="0" fontId="21" fillId="0" borderId="18" xfId="0" applyFont="1" applyFill="1" applyBorder="1" applyAlignment="1" applyProtection="1">
      <alignment horizontal="center" vertical="top" wrapText="1"/>
      <protection locked="0"/>
    </xf>
    <xf numFmtId="2" fontId="20" fillId="0" borderId="10" xfId="37" applyNumberFormat="1" applyFont="1" applyBorder="1" applyAlignment="1">
      <alignment horizontal="center" vertical="center"/>
    </xf>
    <xf numFmtId="0" fontId="20" fillId="0" borderId="26" xfId="0" applyFont="1" applyBorder="1" applyAlignment="1">
      <alignment horizontal="center"/>
    </xf>
    <xf numFmtId="2" fontId="20" fillId="0" borderId="11" xfId="0" applyNumberFormat="1" applyFont="1" applyBorder="1" applyAlignment="1">
      <alignment horizontal="center" vertical="center"/>
    </xf>
    <xf numFmtId="165" fontId="20" fillId="0" borderId="10" xfId="37" applyNumberFormat="1" applyFont="1" applyBorder="1" applyAlignment="1">
      <alignment horizontal="center" vertical="center" wrapText="1"/>
    </xf>
    <xf numFmtId="0" fontId="21" fillId="0" borderId="11" xfId="0" applyFont="1" applyFill="1" applyBorder="1" applyAlignment="1" applyProtection="1">
      <alignment horizontal="center" vertical="top" wrapText="1"/>
      <protection locked="0"/>
    </xf>
    <xf numFmtId="165" fontId="21" fillId="0" borderId="13" xfId="0" applyNumberFormat="1" applyFont="1" applyBorder="1" applyAlignment="1">
      <alignment horizontal="center"/>
    </xf>
    <xf numFmtId="0" fontId="0" fillId="0" borderId="11" xfId="0" applyBorder="1"/>
    <xf numFmtId="2" fontId="21" fillId="0" borderId="18" xfId="38" applyNumberFormat="1" applyFont="1" applyFill="1" applyBorder="1" applyAlignment="1" applyProtection="1">
      <alignment horizontal="center"/>
      <protection locked="0"/>
    </xf>
    <xf numFmtId="2" fontId="21" fillId="0" borderId="11" xfId="38" applyNumberFormat="1" applyFont="1" applyFill="1" applyBorder="1" applyAlignment="1" applyProtection="1">
      <alignment horizontal="center"/>
      <protection locked="0"/>
    </xf>
    <xf numFmtId="2" fontId="21" fillId="0" borderId="10" xfId="38" applyNumberFormat="1" applyFont="1" applyFill="1" applyBorder="1" applyAlignment="1" applyProtection="1">
      <alignment horizontal="center"/>
      <protection locked="0"/>
    </xf>
    <xf numFmtId="1" fontId="21" fillId="0" borderId="10" xfId="38" applyNumberFormat="1" applyFont="1" applyFill="1" applyBorder="1" applyAlignment="1" applyProtection="1">
      <alignment horizontal="center"/>
      <protection locked="0"/>
    </xf>
    <xf numFmtId="1" fontId="21" fillId="0" borderId="18" xfId="38" applyNumberFormat="1" applyFont="1" applyFill="1" applyBorder="1" applyAlignment="1" applyProtection="1">
      <alignment horizontal="center"/>
      <protection locked="0"/>
    </xf>
    <xf numFmtId="2" fontId="21" fillId="0" borderId="10" xfId="0" applyNumberFormat="1" applyFont="1" applyBorder="1" applyAlignment="1">
      <alignment horizontal="center"/>
    </xf>
    <xf numFmtId="0" fontId="29" fillId="25" borderId="29" xfId="0" applyFont="1" applyFill="1" applyBorder="1" applyAlignment="1">
      <alignment horizontal="center" vertical="center" wrapText="1"/>
    </xf>
    <xf numFmtId="0" fontId="22" fillId="25" borderId="30" xfId="0" applyFont="1" applyFill="1" applyBorder="1" applyAlignment="1">
      <alignment horizontal="center" vertical="center" wrapText="1"/>
    </xf>
    <xf numFmtId="0" fontId="29" fillId="0" borderId="13" xfId="0" applyFont="1" applyBorder="1" applyAlignment="1">
      <alignment horizontal="center" vertical="center" wrapText="1"/>
    </xf>
    <xf numFmtId="0" fontId="23" fillId="24" borderId="10" xfId="0" applyFont="1" applyFill="1" applyBorder="1" applyAlignment="1" applyProtection="1">
      <alignment horizontal="left" wrapText="1"/>
      <protection locked="0"/>
    </xf>
    <xf numFmtId="0" fontId="23" fillId="24" borderId="31" xfId="0" applyFont="1" applyFill="1" applyBorder="1" applyAlignment="1" applyProtection="1">
      <alignment horizontal="center" wrapText="1"/>
      <protection locked="0"/>
    </xf>
    <xf numFmtId="0" fontId="23" fillId="24" borderId="32" xfId="0" applyFont="1" applyFill="1" applyBorder="1" applyAlignment="1" applyProtection="1">
      <alignment horizontal="center" wrapText="1"/>
      <protection locked="0"/>
    </xf>
    <xf numFmtId="0" fontId="23" fillId="24" borderId="33" xfId="0" applyFont="1" applyFill="1" applyBorder="1" applyAlignment="1" applyProtection="1">
      <alignment horizontal="center" wrapText="1"/>
      <protection locked="0"/>
    </xf>
    <xf numFmtId="0" fontId="30" fillId="25" borderId="29" xfId="0" applyFont="1" applyFill="1" applyBorder="1" applyAlignment="1">
      <alignment horizontal="center" vertical="center" wrapText="1"/>
    </xf>
    <xf numFmtId="0" fontId="10" fillId="25" borderId="30" xfId="0" applyFont="1" applyFill="1" applyBorder="1" applyAlignment="1">
      <alignment horizontal="center" vertical="center" wrapText="1"/>
    </xf>
  </cellXfs>
  <cellStyles count="46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Обычный 2" xfId="36"/>
    <cellStyle name="Обычный 2_МЕНЮ обед ИСПРАВЛЕННЫЙ" xfId="37"/>
    <cellStyle name="Обычный_Лист1_МЕНЮ для сайта 2 школа" xfId="38"/>
    <cellStyle name="Плохой" xfId="39" builtinId="27" customBuiltin="1"/>
    <cellStyle name="Пояснение" xfId="40" builtinId="53" customBuiltin="1"/>
    <cellStyle name="Примечание" xfId="41" builtinId="10" customBuiltin="1"/>
    <cellStyle name="Связанная ячейка" xfId="42" builtinId="24" customBuiltin="1"/>
    <cellStyle name="Текст предупреждения" xfId="43" builtinId="11" customBuiltin="1"/>
    <cellStyle name="Финансовый 2" xfId="44"/>
    <cellStyle name="Хороший" xfId="45" builtinId="26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52"/>
  <sheetViews>
    <sheetView tabSelected="1" topLeftCell="A4" workbookViewId="0">
      <selection activeCell="I162" sqref="I162"/>
    </sheetView>
  </sheetViews>
  <sheetFormatPr defaultRowHeight="12.75"/>
  <cols>
    <col min="1" max="1" width="6.85546875" customWidth="1"/>
    <col min="2" max="2" width="6.140625" bestFit="1" customWidth="1"/>
    <col min="3" max="3" width="6.28515625" bestFit="1" customWidth="1"/>
    <col min="5" max="5" width="25.28515625" customWidth="1"/>
    <col min="6" max="6" width="13.28515625" customWidth="1"/>
    <col min="11" max="11" width="12.28515625" customWidth="1"/>
  </cols>
  <sheetData>
    <row r="1" spans="1:12" ht="13.15" customHeight="1">
      <c r="A1" s="7" t="s">
        <v>1</v>
      </c>
      <c r="B1" s="8"/>
      <c r="C1" s="107" t="s">
        <v>12</v>
      </c>
      <c r="D1" s="108"/>
      <c r="E1" s="109"/>
      <c r="F1" s="9" t="s">
        <v>13</v>
      </c>
      <c r="G1" s="8" t="s">
        <v>14</v>
      </c>
      <c r="H1" s="106"/>
      <c r="I1" s="106"/>
      <c r="J1" s="106"/>
      <c r="K1" s="106"/>
      <c r="L1" s="8"/>
    </row>
    <row r="2" spans="1:12" ht="18">
      <c r="A2" s="10" t="s">
        <v>15</v>
      </c>
      <c r="B2" s="8"/>
      <c r="C2" s="8"/>
      <c r="D2" s="7"/>
      <c r="E2" s="8"/>
      <c r="F2" s="8"/>
      <c r="G2" s="8" t="s">
        <v>16</v>
      </c>
      <c r="H2" s="106"/>
      <c r="I2" s="106"/>
      <c r="J2" s="106"/>
      <c r="K2" s="106"/>
      <c r="L2" s="8"/>
    </row>
    <row r="3" spans="1:12">
      <c r="A3" s="11" t="s">
        <v>17</v>
      </c>
      <c r="B3" s="8"/>
      <c r="C3" s="8"/>
      <c r="D3" s="11"/>
      <c r="E3" s="12" t="s">
        <v>18</v>
      </c>
      <c r="F3" s="8"/>
      <c r="G3" s="8" t="s">
        <v>19</v>
      </c>
      <c r="H3" s="13">
        <v>17</v>
      </c>
      <c r="I3" s="13">
        <v>3</v>
      </c>
      <c r="J3" s="14">
        <v>2025</v>
      </c>
      <c r="K3" s="15"/>
      <c r="L3" s="8"/>
    </row>
    <row r="4" spans="1:12" ht="13.5" thickBot="1">
      <c r="A4" s="8"/>
      <c r="B4" s="8"/>
      <c r="C4" s="8"/>
      <c r="D4" s="11"/>
      <c r="E4" s="8"/>
      <c r="F4" s="8"/>
      <c r="G4" s="8"/>
      <c r="H4" s="16" t="s">
        <v>20</v>
      </c>
      <c r="I4" s="16" t="s">
        <v>21</v>
      </c>
      <c r="J4" s="16" t="s">
        <v>22</v>
      </c>
      <c r="K4" s="8"/>
      <c r="L4" s="8"/>
    </row>
    <row r="5" spans="1:12" ht="34.5" thickBot="1">
      <c r="A5" s="17" t="s">
        <v>23</v>
      </c>
      <c r="B5" s="18" t="s">
        <v>24</v>
      </c>
      <c r="C5" s="19" t="s">
        <v>2</v>
      </c>
      <c r="D5" s="19" t="s">
        <v>25</v>
      </c>
      <c r="E5" s="19" t="s">
        <v>26</v>
      </c>
      <c r="F5" s="19" t="s">
        <v>27</v>
      </c>
      <c r="G5" s="19" t="s">
        <v>4</v>
      </c>
      <c r="H5" s="19" t="s">
        <v>5</v>
      </c>
      <c r="I5" s="19" t="s">
        <v>6</v>
      </c>
      <c r="J5" s="19" t="s">
        <v>3</v>
      </c>
      <c r="K5" s="20" t="s">
        <v>28</v>
      </c>
      <c r="L5" s="19" t="s">
        <v>95</v>
      </c>
    </row>
    <row r="6" spans="1:12">
      <c r="A6" s="21">
        <v>1</v>
      </c>
      <c r="B6" s="22">
        <v>1</v>
      </c>
      <c r="C6" s="23" t="s">
        <v>0</v>
      </c>
      <c r="D6" s="24" t="s">
        <v>44</v>
      </c>
      <c r="E6" s="2" t="s">
        <v>85</v>
      </c>
      <c r="F6" s="3">
        <v>60</v>
      </c>
      <c r="G6" s="84">
        <v>1.7</v>
      </c>
      <c r="H6" s="84">
        <v>0.1</v>
      </c>
      <c r="I6" s="84">
        <v>3.5</v>
      </c>
      <c r="J6" s="84">
        <v>22.1</v>
      </c>
      <c r="K6" s="1" t="s">
        <v>86</v>
      </c>
      <c r="L6" s="3">
        <v>6</v>
      </c>
    </row>
    <row r="7" spans="1:12">
      <c r="A7" s="25"/>
      <c r="B7" s="26"/>
      <c r="C7" s="27"/>
      <c r="D7" s="28" t="s">
        <v>29</v>
      </c>
      <c r="E7" s="2" t="s">
        <v>96</v>
      </c>
      <c r="F7" s="3">
        <v>100</v>
      </c>
      <c r="G7" s="84">
        <v>17.5</v>
      </c>
      <c r="H7" s="84">
        <v>6.6</v>
      </c>
      <c r="I7" s="84">
        <v>8.5</v>
      </c>
      <c r="J7" s="84">
        <v>163.6</v>
      </c>
      <c r="K7" s="1" t="s">
        <v>97</v>
      </c>
      <c r="L7" s="3">
        <v>39.700000000000003</v>
      </c>
    </row>
    <row r="8" spans="1:12">
      <c r="A8" s="25"/>
      <c r="B8" s="26"/>
      <c r="C8" s="27"/>
      <c r="D8" s="28" t="s">
        <v>29</v>
      </c>
      <c r="E8" s="2" t="s">
        <v>47</v>
      </c>
      <c r="F8" s="3">
        <v>150</v>
      </c>
      <c r="G8" s="84">
        <v>5.3</v>
      </c>
      <c r="H8" s="84">
        <v>5.5</v>
      </c>
      <c r="I8" s="84">
        <v>32.700000000000003</v>
      </c>
      <c r="J8" s="84">
        <v>202</v>
      </c>
      <c r="K8" s="1" t="s">
        <v>48</v>
      </c>
      <c r="L8" s="3">
        <v>12</v>
      </c>
    </row>
    <row r="9" spans="1:12">
      <c r="A9" s="25"/>
      <c r="B9" s="26"/>
      <c r="C9" s="27"/>
      <c r="D9" s="41" t="s">
        <v>49</v>
      </c>
      <c r="E9" s="2" t="s">
        <v>50</v>
      </c>
      <c r="F9" s="3">
        <v>200</v>
      </c>
      <c r="G9" s="84">
        <v>0.2</v>
      </c>
      <c r="H9" s="84">
        <v>0</v>
      </c>
      <c r="I9" s="84">
        <v>6.5</v>
      </c>
      <c r="J9" s="84">
        <v>26.8</v>
      </c>
      <c r="K9" s="1" t="s">
        <v>51</v>
      </c>
      <c r="L9" s="3">
        <v>7</v>
      </c>
    </row>
    <row r="10" spans="1:12">
      <c r="A10" s="25"/>
      <c r="B10" s="26"/>
      <c r="C10" s="27"/>
      <c r="D10" s="28" t="s">
        <v>30</v>
      </c>
      <c r="E10" s="2" t="s">
        <v>10</v>
      </c>
      <c r="F10" s="3">
        <v>50</v>
      </c>
      <c r="G10" s="84">
        <v>3.5</v>
      </c>
      <c r="H10" s="84">
        <v>0.6</v>
      </c>
      <c r="I10" s="84">
        <v>22.9</v>
      </c>
      <c r="J10" s="84">
        <v>105</v>
      </c>
      <c r="K10" s="1"/>
      <c r="L10" s="3">
        <v>7</v>
      </c>
    </row>
    <row r="11" spans="1:12" ht="13.5" thickBot="1">
      <c r="A11" s="29"/>
      <c r="B11" s="30"/>
      <c r="C11" s="28"/>
      <c r="D11" s="31" t="s">
        <v>31</v>
      </c>
      <c r="E11" s="49"/>
      <c r="F11" s="32">
        <f>SUM(F6:F10)</f>
        <v>560</v>
      </c>
      <c r="G11" s="50">
        <f>SUM(G6:G10)</f>
        <v>28.2</v>
      </c>
      <c r="H11" s="50">
        <f>SUM(H6:H10)</f>
        <v>12.799999999999999</v>
      </c>
      <c r="I11" s="50">
        <f>SUM(I6:I10)</f>
        <v>74.099999999999994</v>
      </c>
      <c r="J11" s="50">
        <f>SUM(J6:J10)</f>
        <v>519.5</v>
      </c>
      <c r="K11" s="33"/>
      <c r="L11" s="32">
        <f>SUM(L6:L10)</f>
        <v>71.7</v>
      </c>
    </row>
    <row r="12" spans="1:12">
      <c r="A12" s="34">
        <f>A6</f>
        <v>1</v>
      </c>
      <c r="B12" s="35">
        <f>B6</f>
        <v>1</v>
      </c>
      <c r="C12" s="36" t="s">
        <v>7</v>
      </c>
      <c r="D12" s="41" t="s">
        <v>44</v>
      </c>
      <c r="E12" s="2" t="s">
        <v>85</v>
      </c>
      <c r="F12" s="3">
        <v>60</v>
      </c>
      <c r="G12" s="84">
        <v>1.7</v>
      </c>
      <c r="H12" s="84">
        <v>0.1</v>
      </c>
      <c r="I12" s="84">
        <v>3.5</v>
      </c>
      <c r="J12" s="84">
        <v>22.1</v>
      </c>
      <c r="K12" s="1" t="s">
        <v>86</v>
      </c>
      <c r="L12" s="85">
        <v>6</v>
      </c>
    </row>
    <row r="13" spans="1:12">
      <c r="A13" s="25"/>
      <c r="B13" s="26"/>
      <c r="C13" s="27"/>
      <c r="D13" s="41" t="s">
        <v>32</v>
      </c>
      <c r="E13" s="48" t="s">
        <v>41</v>
      </c>
      <c r="F13" s="5">
        <v>210</v>
      </c>
      <c r="G13" s="84">
        <v>4.72</v>
      </c>
      <c r="H13" s="84">
        <v>6.1</v>
      </c>
      <c r="I13" s="84">
        <v>10.1</v>
      </c>
      <c r="J13" s="84">
        <v>114.2</v>
      </c>
      <c r="K13" s="1" t="s">
        <v>42</v>
      </c>
      <c r="L13" s="1">
        <v>5.73</v>
      </c>
    </row>
    <row r="14" spans="1:12">
      <c r="A14" s="25"/>
      <c r="B14" s="26"/>
      <c r="C14" s="27"/>
      <c r="D14" s="41" t="s">
        <v>8</v>
      </c>
      <c r="E14" s="2" t="s">
        <v>96</v>
      </c>
      <c r="F14" s="3">
        <v>100</v>
      </c>
      <c r="G14" s="84">
        <v>17.5</v>
      </c>
      <c r="H14" s="84">
        <v>6.6</v>
      </c>
      <c r="I14" s="84">
        <v>8.5</v>
      </c>
      <c r="J14" s="84">
        <v>163.6</v>
      </c>
      <c r="K14" s="1" t="s">
        <v>97</v>
      </c>
      <c r="L14" s="1">
        <v>39.700000000000003</v>
      </c>
    </row>
    <row r="15" spans="1:12">
      <c r="A15" s="25"/>
      <c r="B15" s="26"/>
      <c r="C15" s="27"/>
      <c r="D15" s="41" t="s">
        <v>9</v>
      </c>
      <c r="E15" s="2" t="s">
        <v>47</v>
      </c>
      <c r="F15" s="3">
        <v>150</v>
      </c>
      <c r="G15" s="84">
        <v>5.3</v>
      </c>
      <c r="H15" s="84">
        <v>5.5</v>
      </c>
      <c r="I15" s="84">
        <v>32.700000000000003</v>
      </c>
      <c r="J15" s="84">
        <v>202</v>
      </c>
      <c r="K15" s="1" t="s">
        <v>48</v>
      </c>
      <c r="L15" s="1">
        <v>12</v>
      </c>
    </row>
    <row r="16" spans="1:12">
      <c r="A16" s="25"/>
      <c r="B16" s="26"/>
      <c r="C16" s="27"/>
      <c r="D16" s="41" t="s">
        <v>38</v>
      </c>
      <c r="E16" s="2" t="s">
        <v>50</v>
      </c>
      <c r="F16" s="3">
        <v>200</v>
      </c>
      <c r="G16" s="84">
        <v>0.2</v>
      </c>
      <c r="H16" s="84">
        <v>0</v>
      </c>
      <c r="I16" s="84">
        <v>6.5</v>
      </c>
      <c r="J16" s="84">
        <v>26.8</v>
      </c>
      <c r="K16" s="1" t="s">
        <v>51</v>
      </c>
      <c r="L16" s="51">
        <v>7</v>
      </c>
    </row>
    <row r="17" spans="1:12">
      <c r="A17" s="25"/>
      <c r="B17" s="26"/>
      <c r="C17" s="27"/>
      <c r="D17" s="41" t="s">
        <v>84</v>
      </c>
      <c r="E17" s="2" t="s">
        <v>10</v>
      </c>
      <c r="F17" s="3">
        <v>50</v>
      </c>
      <c r="G17" s="84">
        <v>3.5</v>
      </c>
      <c r="H17" s="84">
        <v>0.6</v>
      </c>
      <c r="I17" s="84">
        <v>22.9</v>
      </c>
      <c r="J17" s="84">
        <v>105</v>
      </c>
      <c r="K17" s="42"/>
      <c r="L17" s="86">
        <v>7</v>
      </c>
    </row>
    <row r="18" spans="1:12">
      <c r="A18" s="52"/>
      <c r="B18" s="53"/>
      <c r="C18" s="96"/>
      <c r="D18" s="31" t="s">
        <v>31</v>
      </c>
      <c r="E18" s="49"/>
      <c r="F18" s="32">
        <f>SUM(F12:F17)</f>
        <v>770</v>
      </c>
      <c r="G18" s="50">
        <f>SUM(G12:G17)</f>
        <v>32.92</v>
      </c>
      <c r="H18" s="50">
        <f>SUM(H12:H17)</f>
        <v>18.899999999999999</v>
      </c>
      <c r="I18" s="50">
        <f>SUM(I12:I17)</f>
        <v>84.2</v>
      </c>
      <c r="J18" s="50">
        <f>SUM(J12:J17)</f>
        <v>633.69999999999993</v>
      </c>
      <c r="K18" s="33"/>
      <c r="L18" s="32">
        <f>SUM(L12:L17)</f>
        <v>77.430000000000007</v>
      </c>
    </row>
    <row r="19" spans="1:12" ht="15.75" thickBot="1">
      <c r="A19" s="54">
        <f>A6</f>
        <v>1</v>
      </c>
      <c r="B19" s="55">
        <f>B6</f>
        <v>1</v>
      </c>
      <c r="C19" s="110" t="s">
        <v>33</v>
      </c>
      <c r="D19" s="111"/>
      <c r="E19" s="56"/>
      <c r="F19" s="37">
        <f>F11+F18</f>
        <v>1330</v>
      </c>
      <c r="G19" s="37">
        <f>G11+G18</f>
        <v>61.120000000000005</v>
      </c>
      <c r="H19" s="37">
        <f>H11+H18</f>
        <v>31.699999999999996</v>
      </c>
      <c r="I19" s="37">
        <f>I11+I18</f>
        <v>158.30000000000001</v>
      </c>
      <c r="J19" s="37">
        <f>J11+J18</f>
        <v>1153.1999999999998</v>
      </c>
      <c r="K19" s="37"/>
      <c r="L19" s="37">
        <f>L11+L18</f>
        <v>149.13</v>
      </c>
    </row>
    <row r="20" spans="1:12" ht="15" customHeight="1">
      <c r="A20" s="57">
        <v>1</v>
      </c>
      <c r="B20" s="26">
        <v>2</v>
      </c>
      <c r="C20" s="23" t="s">
        <v>0</v>
      </c>
      <c r="D20" s="24" t="s">
        <v>44</v>
      </c>
      <c r="E20" s="2" t="s">
        <v>98</v>
      </c>
      <c r="F20" s="5">
        <v>60</v>
      </c>
      <c r="G20" s="84">
        <v>1.1299999999999999</v>
      </c>
      <c r="H20" s="84">
        <v>4.0599999999999996</v>
      </c>
      <c r="I20" s="84">
        <v>6.92</v>
      </c>
      <c r="J20" s="84">
        <v>68.72</v>
      </c>
      <c r="K20" s="87" t="s">
        <v>99</v>
      </c>
      <c r="L20" s="97">
        <v>5</v>
      </c>
    </row>
    <row r="21" spans="1:12">
      <c r="A21" s="57"/>
      <c r="B21" s="26"/>
      <c r="C21" s="27"/>
      <c r="D21" s="39" t="s">
        <v>29</v>
      </c>
      <c r="E21" s="2" t="s">
        <v>45</v>
      </c>
      <c r="F21" s="3">
        <v>120</v>
      </c>
      <c r="G21" s="84">
        <v>11.04</v>
      </c>
      <c r="H21" s="84">
        <v>12.64</v>
      </c>
      <c r="I21" s="84">
        <v>14.48</v>
      </c>
      <c r="J21" s="84">
        <v>234.4</v>
      </c>
      <c r="K21" s="1" t="s">
        <v>46</v>
      </c>
      <c r="L21" s="98">
        <v>40.700000000000003</v>
      </c>
    </row>
    <row r="22" spans="1:12" ht="18" customHeight="1">
      <c r="A22" s="57"/>
      <c r="B22" s="26"/>
      <c r="C22" s="27"/>
      <c r="D22" s="41" t="s">
        <v>29</v>
      </c>
      <c r="E22" s="71" t="s">
        <v>73</v>
      </c>
      <c r="F22" s="3">
        <v>150</v>
      </c>
      <c r="G22" s="64">
        <v>8.3000000000000007</v>
      </c>
      <c r="H22" s="64">
        <v>6.3</v>
      </c>
      <c r="I22" s="64">
        <v>36</v>
      </c>
      <c r="J22" s="64">
        <v>233.7</v>
      </c>
      <c r="K22" s="1" t="s">
        <v>74</v>
      </c>
      <c r="L22" s="99">
        <v>12</v>
      </c>
    </row>
    <row r="23" spans="1:12">
      <c r="A23" s="57"/>
      <c r="B23" s="26"/>
      <c r="C23" s="27"/>
      <c r="D23" s="41" t="s">
        <v>38</v>
      </c>
      <c r="E23" s="2" t="s">
        <v>56</v>
      </c>
      <c r="F23" s="3">
        <v>200</v>
      </c>
      <c r="G23" s="84">
        <v>0.5</v>
      </c>
      <c r="H23" s="84">
        <v>0</v>
      </c>
      <c r="I23" s="84">
        <v>19.8</v>
      </c>
      <c r="J23" s="84">
        <v>81</v>
      </c>
      <c r="K23" s="1" t="s">
        <v>100</v>
      </c>
      <c r="L23" s="99">
        <v>7</v>
      </c>
    </row>
    <row r="24" spans="1:12">
      <c r="A24" s="57"/>
      <c r="B24" s="26"/>
      <c r="C24" s="27"/>
      <c r="D24" s="41" t="s">
        <v>30</v>
      </c>
      <c r="E24" s="2" t="s">
        <v>11</v>
      </c>
      <c r="F24" s="3">
        <v>50</v>
      </c>
      <c r="G24" s="84">
        <v>3.5</v>
      </c>
      <c r="H24" s="84">
        <v>0.6</v>
      </c>
      <c r="I24" s="84">
        <v>22.9</v>
      </c>
      <c r="J24" s="84">
        <v>105</v>
      </c>
      <c r="K24" s="42"/>
      <c r="L24" s="99">
        <v>7</v>
      </c>
    </row>
    <row r="25" spans="1:12" ht="13.5" thickBot="1">
      <c r="A25" s="58"/>
      <c r="B25" s="30"/>
      <c r="C25" s="28"/>
      <c r="D25" s="31" t="s">
        <v>31</v>
      </c>
      <c r="E25" s="43"/>
      <c r="F25" s="32">
        <f>SUM(F20:F24)</f>
        <v>580</v>
      </c>
      <c r="G25" s="32">
        <f>SUM(G20:G24)</f>
        <v>24.47</v>
      </c>
      <c r="H25" s="32">
        <f>SUM(H20:H24)</f>
        <v>23.6</v>
      </c>
      <c r="I25" s="32">
        <f>SUM(I20:I24)</f>
        <v>100.1</v>
      </c>
      <c r="J25" s="32">
        <f>SUM(J20:J24)</f>
        <v>722.81999999999994</v>
      </c>
      <c r="K25" s="59"/>
      <c r="L25" s="88">
        <f>SUM(L20:L24)</f>
        <v>71.7</v>
      </c>
    </row>
    <row r="26" spans="1:12" ht="24">
      <c r="A26" s="35">
        <f>A20</f>
        <v>1</v>
      </c>
      <c r="B26" s="35">
        <f>B20</f>
        <v>2</v>
      </c>
      <c r="C26" s="36" t="s">
        <v>7</v>
      </c>
      <c r="D26" s="41" t="s">
        <v>44</v>
      </c>
      <c r="E26" s="2" t="s">
        <v>98</v>
      </c>
      <c r="F26" s="5">
        <v>60</v>
      </c>
      <c r="G26" s="84">
        <v>1.1299999999999999</v>
      </c>
      <c r="H26" s="84">
        <v>4.0599999999999996</v>
      </c>
      <c r="I26" s="84">
        <v>6.92</v>
      </c>
      <c r="J26" s="84">
        <v>68.72</v>
      </c>
      <c r="K26" s="87" t="s">
        <v>99</v>
      </c>
      <c r="L26" s="97">
        <v>5</v>
      </c>
    </row>
    <row r="27" spans="1:12" ht="15.6" customHeight="1">
      <c r="A27" s="57"/>
      <c r="B27" s="26"/>
      <c r="C27" s="27"/>
      <c r="D27" s="41" t="s">
        <v>32</v>
      </c>
      <c r="E27" s="2" t="s">
        <v>52</v>
      </c>
      <c r="F27" s="3">
        <v>200</v>
      </c>
      <c r="G27" s="84">
        <v>6.72</v>
      </c>
      <c r="H27" s="84">
        <v>1.2</v>
      </c>
      <c r="I27" s="84">
        <v>13.84</v>
      </c>
      <c r="J27" s="84">
        <v>92.4</v>
      </c>
      <c r="K27" s="1" t="s">
        <v>53</v>
      </c>
      <c r="L27" s="99">
        <v>5.73</v>
      </c>
    </row>
    <row r="28" spans="1:12" ht="15.6" customHeight="1">
      <c r="A28" s="57"/>
      <c r="B28" s="26"/>
      <c r="C28" s="27"/>
      <c r="D28" s="41" t="s">
        <v>8</v>
      </c>
      <c r="E28" s="2" t="s">
        <v>45</v>
      </c>
      <c r="F28" s="3">
        <v>120</v>
      </c>
      <c r="G28" s="84">
        <v>11.04</v>
      </c>
      <c r="H28" s="84">
        <v>12.64</v>
      </c>
      <c r="I28" s="84">
        <v>14.48</v>
      </c>
      <c r="J28" s="84">
        <v>234.4</v>
      </c>
      <c r="K28" s="1" t="s">
        <v>46</v>
      </c>
      <c r="L28" s="98">
        <v>40.700000000000003</v>
      </c>
    </row>
    <row r="29" spans="1:12" ht="13.9" customHeight="1">
      <c r="A29" s="57"/>
      <c r="B29" s="26"/>
      <c r="C29" s="27"/>
      <c r="D29" s="41" t="s">
        <v>9</v>
      </c>
      <c r="E29" s="71" t="s">
        <v>73</v>
      </c>
      <c r="F29" s="3">
        <v>150</v>
      </c>
      <c r="G29" s="64">
        <v>8.3000000000000007</v>
      </c>
      <c r="H29" s="64">
        <v>6.3</v>
      </c>
      <c r="I29" s="64">
        <v>36</v>
      </c>
      <c r="J29" s="64">
        <v>233.7</v>
      </c>
      <c r="K29" s="1" t="s">
        <v>74</v>
      </c>
      <c r="L29" s="99">
        <v>12</v>
      </c>
    </row>
    <row r="30" spans="1:12">
      <c r="A30" s="57"/>
      <c r="B30" s="26"/>
      <c r="C30" s="27"/>
      <c r="D30" s="41" t="s">
        <v>38</v>
      </c>
      <c r="E30" s="2" t="s">
        <v>56</v>
      </c>
      <c r="F30" s="3">
        <v>200</v>
      </c>
      <c r="G30" s="84">
        <v>0.5</v>
      </c>
      <c r="H30" s="84">
        <v>0</v>
      </c>
      <c r="I30" s="84">
        <v>19.8</v>
      </c>
      <c r="J30" s="84">
        <v>81</v>
      </c>
      <c r="K30" s="1" t="s">
        <v>100</v>
      </c>
      <c r="L30" s="99">
        <v>7</v>
      </c>
    </row>
    <row r="31" spans="1:12" ht="15" customHeight="1">
      <c r="A31" s="57"/>
      <c r="B31" s="26"/>
      <c r="C31" s="27"/>
      <c r="D31" s="41" t="s">
        <v>84</v>
      </c>
      <c r="E31" s="2" t="s">
        <v>11</v>
      </c>
      <c r="F31" s="3">
        <v>50</v>
      </c>
      <c r="G31" s="84">
        <v>3.5</v>
      </c>
      <c r="H31" s="84">
        <v>0.6</v>
      </c>
      <c r="I31" s="84">
        <v>22.9</v>
      </c>
      <c r="J31" s="84">
        <v>105</v>
      </c>
      <c r="K31" s="42"/>
      <c r="L31" s="99">
        <v>7</v>
      </c>
    </row>
    <row r="32" spans="1:12" ht="18" customHeight="1">
      <c r="A32" s="58"/>
      <c r="B32" s="30"/>
      <c r="C32" s="28"/>
      <c r="D32" s="31" t="s">
        <v>31</v>
      </c>
      <c r="E32" s="43"/>
      <c r="F32" s="32">
        <f>SUM(F26:F31)</f>
        <v>780</v>
      </c>
      <c r="G32" s="32">
        <f>SUM(G26:G31)</f>
        <v>31.19</v>
      </c>
      <c r="H32" s="32">
        <f>SUM(H26:H31)</f>
        <v>24.8</v>
      </c>
      <c r="I32" s="32">
        <f>SUM(I26:I31)</f>
        <v>113.94</v>
      </c>
      <c r="J32" s="32">
        <f>SUM(J26:J31)</f>
        <v>815.22</v>
      </c>
      <c r="K32" s="33"/>
      <c r="L32" s="32">
        <f>SUM(L26:L31)</f>
        <v>77.430000000000007</v>
      </c>
    </row>
    <row r="33" spans="1:12" ht="13.5" thickBot="1">
      <c r="A33" s="60">
        <f>A20</f>
        <v>1</v>
      </c>
      <c r="B33" s="60">
        <f>B20</f>
        <v>2</v>
      </c>
      <c r="C33" s="103" t="s">
        <v>33</v>
      </c>
      <c r="D33" s="104"/>
      <c r="E33" s="44"/>
      <c r="F33" s="37">
        <f>F25+F32</f>
        <v>1360</v>
      </c>
      <c r="G33" s="37">
        <f>G25+G32</f>
        <v>55.66</v>
      </c>
      <c r="H33" s="37">
        <f>H25+H32</f>
        <v>48.400000000000006</v>
      </c>
      <c r="I33" s="37">
        <f>I25+I32</f>
        <v>214.04</v>
      </c>
      <c r="J33" s="37">
        <f>J25+J32</f>
        <v>1538.04</v>
      </c>
      <c r="K33" s="37"/>
      <c r="L33" s="37">
        <f>L25+L32</f>
        <v>149.13</v>
      </c>
    </row>
    <row r="34" spans="1:12" ht="13.9" customHeight="1">
      <c r="A34" s="21">
        <v>1</v>
      </c>
      <c r="B34" s="22">
        <v>3</v>
      </c>
      <c r="C34" s="23" t="s">
        <v>0</v>
      </c>
      <c r="D34" s="24"/>
      <c r="E34" s="61"/>
      <c r="F34" s="4"/>
      <c r="G34" s="6"/>
      <c r="H34" s="6"/>
      <c r="I34" s="6"/>
      <c r="J34" s="6"/>
      <c r="K34" s="62"/>
      <c r="L34" s="89"/>
    </row>
    <row r="35" spans="1:12">
      <c r="A35" s="25"/>
      <c r="B35" s="26"/>
      <c r="C35" s="27"/>
      <c r="D35" s="39" t="s">
        <v>29</v>
      </c>
      <c r="E35" s="2" t="s">
        <v>34</v>
      </c>
      <c r="F35" s="5">
        <v>90</v>
      </c>
      <c r="G35" s="84">
        <v>17.28</v>
      </c>
      <c r="H35" s="84">
        <v>3.96</v>
      </c>
      <c r="I35" s="84">
        <v>12.12</v>
      </c>
      <c r="J35" s="84">
        <v>152.52000000000001</v>
      </c>
      <c r="K35" s="1" t="s">
        <v>35</v>
      </c>
      <c r="L35" s="3">
        <v>40.700000000000003</v>
      </c>
    </row>
    <row r="36" spans="1:12" ht="21.6" customHeight="1">
      <c r="A36" s="25"/>
      <c r="B36" s="26"/>
      <c r="C36" s="27"/>
      <c r="D36" s="63" t="s">
        <v>29</v>
      </c>
      <c r="E36" s="2" t="s">
        <v>62</v>
      </c>
      <c r="F36" s="5">
        <v>150</v>
      </c>
      <c r="G36" s="84">
        <v>3.7</v>
      </c>
      <c r="H36" s="84">
        <v>5.4</v>
      </c>
      <c r="I36" s="84">
        <v>36.4</v>
      </c>
      <c r="J36" s="84">
        <v>210.1</v>
      </c>
      <c r="K36" s="1" t="s">
        <v>63</v>
      </c>
      <c r="L36" s="3">
        <v>13</v>
      </c>
    </row>
    <row r="37" spans="1:12" ht="16.149999999999999" customHeight="1">
      <c r="A37" s="25"/>
      <c r="B37" s="26"/>
      <c r="C37" s="27"/>
      <c r="D37" s="63" t="s">
        <v>29</v>
      </c>
      <c r="E37" s="61" t="s">
        <v>64</v>
      </c>
      <c r="F37" s="3">
        <v>30</v>
      </c>
      <c r="G37" s="84">
        <v>0.99</v>
      </c>
      <c r="H37" s="84">
        <v>0.81</v>
      </c>
      <c r="I37" s="84">
        <v>2.67</v>
      </c>
      <c r="J37" s="84">
        <v>21.93</v>
      </c>
      <c r="K37" s="64" t="s">
        <v>65</v>
      </c>
      <c r="L37" s="3">
        <v>2</v>
      </c>
    </row>
    <row r="38" spans="1:12">
      <c r="A38" s="25"/>
      <c r="B38" s="26"/>
      <c r="C38" s="27"/>
      <c r="D38" s="63" t="s">
        <v>49</v>
      </c>
      <c r="E38" s="2" t="s">
        <v>66</v>
      </c>
      <c r="F38" s="4">
        <v>200</v>
      </c>
      <c r="G38" s="84">
        <v>4.5999999999999996</v>
      </c>
      <c r="H38" s="84">
        <v>4.4000000000000004</v>
      </c>
      <c r="I38" s="84">
        <v>12.5</v>
      </c>
      <c r="J38" s="84">
        <v>107.2</v>
      </c>
      <c r="K38" s="65" t="s">
        <v>67</v>
      </c>
      <c r="L38" s="100">
        <v>9</v>
      </c>
    </row>
    <row r="39" spans="1:12" ht="14.45" customHeight="1">
      <c r="A39" s="25"/>
      <c r="B39" s="26"/>
      <c r="C39" s="27"/>
      <c r="D39" s="39" t="s">
        <v>30</v>
      </c>
      <c r="E39" s="2" t="s">
        <v>10</v>
      </c>
      <c r="F39" s="3">
        <v>50</v>
      </c>
      <c r="G39" s="84">
        <v>3.5</v>
      </c>
      <c r="H39" s="84">
        <v>0.6</v>
      </c>
      <c r="I39" s="84">
        <v>22.9</v>
      </c>
      <c r="J39" s="84">
        <v>105</v>
      </c>
      <c r="K39" s="42"/>
      <c r="L39" s="3">
        <v>7</v>
      </c>
    </row>
    <row r="40" spans="1:12" ht="19.899999999999999" customHeight="1">
      <c r="A40" s="29"/>
      <c r="B40" s="30"/>
      <c r="C40" s="28"/>
      <c r="D40" s="31" t="s">
        <v>31</v>
      </c>
      <c r="E40" s="43"/>
      <c r="F40" s="32">
        <f>SUM(F34:F39)</f>
        <v>520</v>
      </c>
      <c r="G40" s="50">
        <f>SUM(G34:G39)</f>
        <v>30.07</v>
      </c>
      <c r="H40" s="50">
        <f>SUM(H34:H39)</f>
        <v>15.17</v>
      </c>
      <c r="I40" s="50">
        <f>SUM(I34:I39)</f>
        <v>86.59</v>
      </c>
      <c r="J40" s="50">
        <f>SUM(J34:J39)</f>
        <v>596.75</v>
      </c>
      <c r="K40" s="66"/>
      <c r="L40" s="32">
        <f>SUM(L34:L39)</f>
        <v>71.7</v>
      </c>
    </row>
    <row r="41" spans="1:12">
      <c r="A41" s="34">
        <f>A34</f>
        <v>1</v>
      </c>
      <c r="B41" s="35">
        <f>B34</f>
        <v>3</v>
      </c>
      <c r="C41" s="36" t="s">
        <v>7</v>
      </c>
      <c r="D41" s="41"/>
      <c r="E41" s="61"/>
      <c r="F41" s="4"/>
      <c r="G41" s="6"/>
      <c r="H41" s="6"/>
      <c r="I41" s="6"/>
      <c r="J41" s="6"/>
      <c r="K41" s="67"/>
      <c r="L41" s="8"/>
    </row>
    <row r="42" spans="1:12">
      <c r="A42" s="25"/>
      <c r="B42" s="26"/>
      <c r="C42" s="27"/>
      <c r="D42" s="41" t="s">
        <v>32</v>
      </c>
      <c r="E42" s="68" t="s">
        <v>68</v>
      </c>
      <c r="F42" s="69">
        <v>210</v>
      </c>
      <c r="G42" s="90">
        <v>4.74</v>
      </c>
      <c r="H42" s="90">
        <v>6.24</v>
      </c>
      <c r="I42" s="90">
        <v>13.6</v>
      </c>
      <c r="J42" s="90">
        <v>129.38</v>
      </c>
      <c r="K42" s="73" t="s">
        <v>69</v>
      </c>
      <c r="L42" s="3">
        <v>5.73</v>
      </c>
    </row>
    <row r="43" spans="1:12">
      <c r="A43" s="25"/>
      <c r="B43" s="26"/>
      <c r="C43" s="27"/>
      <c r="D43" s="41" t="s">
        <v>8</v>
      </c>
      <c r="E43" s="2" t="s">
        <v>34</v>
      </c>
      <c r="F43" s="5">
        <v>90</v>
      </c>
      <c r="G43" s="84">
        <v>17.28</v>
      </c>
      <c r="H43" s="84">
        <v>3.96</v>
      </c>
      <c r="I43" s="84">
        <v>12.12</v>
      </c>
      <c r="J43" s="84">
        <v>152.52000000000001</v>
      </c>
      <c r="K43" s="1" t="s">
        <v>35</v>
      </c>
      <c r="L43" s="3">
        <v>40.700000000000003</v>
      </c>
    </row>
    <row r="44" spans="1:12" ht="15.6" customHeight="1">
      <c r="A44" s="25"/>
      <c r="B44" s="26"/>
      <c r="C44" s="27"/>
      <c r="D44" s="41" t="s">
        <v>9</v>
      </c>
      <c r="E44" s="2" t="s">
        <v>62</v>
      </c>
      <c r="F44" s="5">
        <v>150</v>
      </c>
      <c r="G44" s="84">
        <v>3.7</v>
      </c>
      <c r="H44" s="84">
        <v>5.4</v>
      </c>
      <c r="I44" s="84">
        <v>36.4</v>
      </c>
      <c r="J44" s="84">
        <v>210.1</v>
      </c>
      <c r="K44" s="1" t="s">
        <v>63</v>
      </c>
      <c r="L44" s="3">
        <v>13</v>
      </c>
    </row>
    <row r="45" spans="1:12" ht="18.600000000000001" customHeight="1">
      <c r="A45" s="25"/>
      <c r="B45" s="26"/>
      <c r="C45" s="27"/>
      <c r="D45" s="41" t="s">
        <v>70</v>
      </c>
      <c r="E45" s="61" t="s">
        <v>64</v>
      </c>
      <c r="F45" s="3">
        <v>30</v>
      </c>
      <c r="G45" s="84">
        <v>0.99</v>
      </c>
      <c r="H45" s="84">
        <v>0.81</v>
      </c>
      <c r="I45" s="84">
        <v>2.67</v>
      </c>
      <c r="J45" s="84">
        <v>21.93</v>
      </c>
      <c r="K45" s="64" t="s">
        <v>65</v>
      </c>
      <c r="L45" s="3">
        <v>2</v>
      </c>
    </row>
    <row r="46" spans="1:12" ht="15.6" customHeight="1">
      <c r="A46" s="25"/>
      <c r="B46" s="26"/>
      <c r="C46" s="27"/>
      <c r="D46" s="41" t="s">
        <v>49</v>
      </c>
      <c r="E46" s="2" t="s">
        <v>66</v>
      </c>
      <c r="F46" s="4">
        <v>200</v>
      </c>
      <c r="G46" s="84">
        <v>4.5999999999999996</v>
      </c>
      <c r="H46" s="84">
        <v>4.4000000000000004</v>
      </c>
      <c r="I46" s="84">
        <v>12.5</v>
      </c>
      <c r="J46" s="84">
        <v>107.2</v>
      </c>
      <c r="K46" s="65" t="s">
        <v>67</v>
      </c>
      <c r="L46" s="99">
        <v>9</v>
      </c>
    </row>
    <row r="47" spans="1:12">
      <c r="A47" s="25"/>
      <c r="B47" s="26"/>
      <c r="C47" s="27"/>
      <c r="D47" s="41" t="s">
        <v>84</v>
      </c>
      <c r="E47" s="2" t="s">
        <v>10</v>
      </c>
      <c r="F47" s="3">
        <v>50</v>
      </c>
      <c r="G47" s="84">
        <v>3.5</v>
      </c>
      <c r="H47" s="84">
        <v>0.6</v>
      </c>
      <c r="I47" s="84">
        <v>22.9</v>
      </c>
      <c r="J47" s="84">
        <v>105</v>
      </c>
      <c r="K47" s="42"/>
      <c r="L47" s="3">
        <v>7</v>
      </c>
    </row>
    <row r="48" spans="1:12" ht="15" customHeight="1">
      <c r="A48" s="29"/>
      <c r="B48" s="30"/>
      <c r="C48" s="28"/>
      <c r="D48" s="31" t="s">
        <v>31</v>
      </c>
      <c r="E48" s="43"/>
      <c r="F48" s="32">
        <f>SUM(F41:F47)</f>
        <v>730</v>
      </c>
      <c r="G48" s="32">
        <f>SUM(G41:G47)</f>
        <v>34.81</v>
      </c>
      <c r="H48" s="32">
        <f>SUM(H41:H47)</f>
        <v>21.410000000000004</v>
      </c>
      <c r="I48" s="32">
        <f>SUM(I41:I47)</f>
        <v>100.19</v>
      </c>
      <c r="J48" s="32">
        <f>SUM(J41:J47)</f>
        <v>726.13</v>
      </c>
      <c r="K48" s="33"/>
      <c r="L48" s="32">
        <f>SUM(L42:L47)</f>
        <v>77.430000000000007</v>
      </c>
    </row>
    <row r="49" spans="1:12" ht="20.45" customHeight="1" thickBot="1">
      <c r="A49" s="45">
        <f>A34</f>
        <v>1</v>
      </c>
      <c r="B49" s="46">
        <f>B34</f>
        <v>3</v>
      </c>
      <c r="C49" s="103" t="s">
        <v>33</v>
      </c>
      <c r="D49" s="104"/>
      <c r="E49" s="44"/>
      <c r="F49" s="37">
        <f>F40+F48</f>
        <v>1250</v>
      </c>
      <c r="G49" s="37">
        <f>G40+G48</f>
        <v>64.88</v>
      </c>
      <c r="H49" s="37">
        <f>H40+H48</f>
        <v>36.580000000000005</v>
      </c>
      <c r="I49" s="37">
        <f>I40+I48</f>
        <v>186.78</v>
      </c>
      <c r="J49" s="37">
        <f>J40+J48</f>
        <v>1322.88</v>
      </c>
      <c r="K49" s="37"/>
      <c r="L49" s="37">
        <f>L40+L48</f>
        <v>149.13</v>
      </c>
    </row>
    <row r="50" spans="1:12" ht="13.9" customHeight="1">
      <c r="A50" s="21">
        <v>1</v>
      </c>
      <c r="B50" s="22">
        <v>4</v>
      </c>
      <c r="C50" s="23" t="s">
        <v>0</v>
      </c>
      <c r="D50" s="24" t="s">
        <v>44</v>
      </c>
      <c r="E50" s="2" t="s">
        <v>101</v>
      </c>
      <c r="F50" s="3">
        <v>60</v>
      </c>
      <c r="G50" s="84">
        <v>1.2</v>
      </c>
      <c r="H50" s="84">
        <v>0.2</v>
      </c>
      <c r="I50" s="84">
        <v>6.1</v>
      </c>
      <c r="J50" s="84">
        <v>31.3</v>
      </c>
      <c r="K50" s="1" t="s">
        <v>102</v>
      </c>
      <c r="L50" s="3">
        <v>5</v>
      </c>
    </row>
    <row r="51" spans="1:12" ht="13.9" customHeight="1">
      <c r="A51" s="25"/>
      <c r="B51" s="26"/>
      <c r="C51" s="27"/>
      <c r="D51" s="39" t="s">
        <v>29</v>
      </c>
      <c r="E51" s="2" t="s">
        <v>71</v>
      </c>
      <c r="F51" s="3">
        <v>90</v>
      </c>
      <c r="G51" s="84">
        <v>13.7</v>
      </c>
      <c r="H51" s="84">
        <v>12.8</v>
      </c>
      <c r="I51" s="84">
        <v>5.4</v>
      </c>
      <c r="J51" s="84">
        <v>267.39999999999998</v>
      </c>
      <c r="K51" s="1" t="s">
        <v>72</v>
      </c>
      <c r="L51" s="3">
        <v>39.700000000000003</v>
      </c>
    </row>
    <row r="52" spans="1:12" ht="30" customHeight="1">
      <c r="A52" s="25"/>
      <c r="B52" s="26"/>
      <c r="C52" s="27"/>
      <c r="D52" s="41" t="s">
        <v>29</v>
      </c>
      <c r="E52" s="2" t="s">
        <v>54</v>
      </c>
      <c r="F52" s="5">
        <v>150</v>
      </c>
      <c r="G52" s="84">
        <v>3.1</v>
      </c>
      <c r="H52" s="84">
        <v>6</v>
      </c>
      <c r="I52" s="84">
        <v>19.7</v>
      </c>
      <c r="J52" s="84">
        <v>145.80000000000001</v>
      </c>
      <c r="K52" s="1" t="s">
        <v>55</v>
      </c>
      <c r="L52" s="3">
        <v>13</v>
      </c>
    </row>
    <row r="53" spans="1:12" ht="15.6" customHeight="1">
      <c r="A53" s="25"/>
      <c r="B53" s="26"/>
      <c r="C53" s="27"/>
      <c r="D53" s="41" t="s">
        <v>49</v>
      </c>
      <c r="E53" s="2" t="s">
        <v>75</v>
      </c>
      <c r="F53" s="3">
        <v>207</v>
      </c>
      <c r="G53" s="84">
        <v>0.3</v>
      </c>
      <c r="H53" s="84">
        <v>0</v>
      </c>
      <c r="I53" s="84">
        <v>6.7</v>
      </c>
      <c r="J53" s="84">
        <v>27.9</v>
      </c>
      <c r="K53" s="1" t="s">
        <v>76</v>
      </c>
      <c r="L53" s="3">
        <v>7</v>
      </c>
    </row>
    <row r="54" spans="1:12" ht="16.899999999999999" customHeight="1">
      <c r="A54" s="25"/>
      <c r="B54" s="26"/>
      <c r="C54" s="27"/>
      <c r="D54" s="41" t="s">
        <v>30</v>
      </c>
      <c r="E54" s="2" t="s">
        <v>11</v>
      </c>
      <c r="F54" s="3">
        <v>50</v>
      </c>
      <c r="G54" s="84">
        <v>3.5</v>
      </c>
      <c r="H54" s="84">
        <v>0.6</v>
      </c>
      <c r="I54" s="84">
        <v>22.9</v>
      </c>
      <c r="J54" s="84">
        <v>105</v>
      </c>
      <c r="K54" s="42"/>
      <c r="L54" s="3">
        <v>7</v>
      </c>
    </row>
    <row r="55" spans="1:12" ht="14.45" customHeight="1">
      <c r="A55" s="29"/>
      <c r="B55" s="30"/>
      <c r="C55" s="28"/>
      <c r="D55" s="31" t="s">
        <v>31</v>
      </c>
      <c r="E55" s="43"/>
      <c r="F55" s="32">
        <f>SUM(F50:F54)</f>
        <v>557</v>
      </c>
      <c r="G55" s="32">
        <f>SUM(G50:G54)</f>
        <v>21.8</v>
      </c>
      <c r="H55" s="32">
        <f>SUM(H50:H54)</f>
        <v>19.600000000000001</v>
      </c>
      <c r="I55" s="32">
        <f>SUM(I50:I54)</f>
        <v>60.8</v>
      </c>
      <c r="J55" s="32">
        <f>SUM(J50:J54)</f>
        <v>577.4</v>
      </c>
      <c r="K55" s="33"/>
      <c r="L55" s="32">
        <f>SUM(L50:L54)</f>
        <v>71.7</v>
      </c>
    </row>
    <row r="56" spans="1:12" ht="17.45" customHeight="1">
      <c r="A56" s="34">
        <f>A50</f>
        <v>1</v>
      </c>
      <c r="B56" s="35">
        <f>B50</f>
        <v>4</v>
      </c>
      <c r="C56" s="36" t="s">
        <v>7</v>
      </c>
      <c r="D56" s="41" t="s">
        <v>44</v>
      </c>
      <c r="E56" s="2" t="s">
        <v>101</v>
      </c>
      <c r="F56" s="3">
        <v>60</v>
      </c>
      <c r="G56" s="84">
        <v>1.2</v>
      </c>
      <c r="H56" s="84">
        <v>0.2</v>
      </c>
      <c r="I56" s="84">
        <v>6.1</v>
      </c>
      <c r="J56" s="84">
        <v>31.3</v>
      </c>
      <c r="K56" s="1" t="s">
        <v>102</v>
      </c>
      <c r="L56" s="3">
        <v>5</v>
      </c>
    </row>
    <row r="57" spans="1:12" ht="24">
      <c r="A57" s="25"/>
      <c r="B57" s="26"/>
      <c r="C57" s="27"/>
      <c r="D57" s="41" t="s">
        <v>32</v>
      </c>
      <c r="E57" s="72" t="s">
        <v>77</v>
      </c>
      <c r="F57" s="69">
        <v>200</v>
      </c>
      <c r="G57" s="90">
        <v>5.2</v>
      </c>
      <c r="H57" s="90">
        <v>2.8</v>
      </c>
      <c r="I57" s="90">
        <v>18.48</v>
      </c>
      <c r="J57" s="90">
        <v>119.6</v>
      </c>
      <c r="K57" s="73" t="s">
        <v>78</v>
      </c>
      <c r="L57" s="3">
        <v>5.73</v>
      </c>
    </row>
    <row r="58" spans="1:12" ht="27.6" customHeight="1">
      <c r="A58" s="25"/>
      <c r="B58" s="26"/>
      <c r="C58" s="27"/>
      <c r="D58" s="41" t="s">
        <v>8</v>
      </c>
      <c r="E58" s="2" t="s">
        <v>71</v>
      </c>
      <c r="F58" s="3">
        <v>90</v>
      </c>
      <c r="G58" s="84">
        <v>13.7</v>
      </c>
      <c r="H58" s="84">
        <v>12.8</v>
      </c>
      <c r="I58" s="84">
        <v>5.4</v>
      </c>
      <c r="J58" s="84">
        <v>267.39999999999998</v>
      </c>
      <c r="K58" s="1" t="s">
        <v>72</v>
      </c>
      <c r="L58" s="3">
        <v>39.700000000000003</v>
      </c>
    </row>
    <row r="59" spans="1:12" ht="23.45" customHeight="1">
      <c r="A59" s="25"/>
      <c r="B59" s="26"/>
      <c r="C59" s="27"/>
      <c r="D59" s="41" t="s">
        <v>9</v>
      </c>
      <c r="E59" s="2" t="s">
        <v>54</v>
      </c>
      <c r="F59" s="5">
        <v>150</v>
      </c>
      <c r="G59" s="84">
        <v>3.1</v>
      </c>
      <c r="H59" s="84">
        <v>6</v>
      </c>
      <c r="I59" s="84">
        <v>19.7</v>
      </c>
      <c r="J59" s="84">
        <v>145.80000000000001</v>
      </c>
      <c r="K59" s="1" t="s">
        <v>55</v>
      </c>
      <c r="L59" s="3">
        <v>13</v>
      </c>
    </row>
    <row r="60" spans="1:12" ht="18" customHeight="1">
      <c r="A60" s="25"/>
      <c r="B60" s="26"/>
      <c r="C60" s="27"/>
      <c r="D60" s="41" t="s">
        <v>49</v>
      </c>
      <c r="E60" s="2" t="s">
        <v>75</v>
      </c>
      <c r="F60" s="3">
        <v>207</v>
      </c>
      <c r="G60" s="84">
        <v>0.3</v>
      </c>
      <c r="H60" s="84">
        <v>0</v>
      </c>
      <c r="I60" s="84">
        <v>6.7</v>
      </c>
      <c r="J60" s="84">
        <v>27.9</v>
      </c>
      <c r="K60" s="1" t="s">
        <v>76</v>
      </c>
      <c r="L60" s="3">
        <v>7</v>
      </c>
    </row>
    <row r="61" spans="1:12" ht="14.45" customHeight="1">
      <c r="A61" s="25"/>
      <c r="B61" s="26"/>
      <c r="C61" s="27"/>
      <c r="D61" s="41" t="s">
        <v>84</v>
      </c>
      <c r="E61" s="2" t="s">
        <v>11</v>
      </c>
      <c r="F61" s="3">
        <v>50</v>
      </c>
      <c r="G61" s="84">
        <v>3.5</v>
      </c>
      <c r="H61" s="84">
        <v>0.6</v>
      </c>
      <c r="I61" s="84">
        <v>22.9</v>
      </c>
      <c r="J61" s="84">
        <v>105</v>
      </c>
      <c r="K61" s="1"/>
      <c r="L61" s="91">
        <v>7</v>
      </c>
    </row>
    <row r="62" spans="1:12" ht="18.600000000000001" customHeight="1">
      <c r="A62" s="29"/>
      <c r="B62" s="30"/>
      <c r="C62" s="28"/>
      <c r="D62" s="31" t="s">
        <v>31</v>
      </c>
      <c r="E62" s="43"/>
      <c r="F62" s="32">
        <f>SUM(F56:F61)</f>
        <v>757</v>
      </c>
      <c r="G62" s="32">
        <f>SUM(G56:G61)</f>
        <v>27.000000000000004</v>
      </c>
      <c r="H62" s="32">
        <f>SUM(H56:H61)</f>
        <v>22.400000000000002</v>
      </c>
      <c r="I62" s="32">
        <f>SUM(I56:I61)</f>
        <v>79.28</v>
      </c>
      <c r="J62" s="32">
        <f>SUM(J56:J61)</f>
        <v>696.99999999999989</v>
      </c>
      <c r="K62" s="33"/>
      <c r="L62" s="32">
        <f>SUM(L56:L61)</f>
        <v>77.430000000000007</v>
      </c>
    </row>
    <row r="63" spans="1:12" ht="15.6" customHeight="1" thickBot="1">
      <c r="A63" s="45">
        <f>A50</f>
        <v>1</v>
      </c>
      <c r="B63" s="46">
        <f>B50</f>
        <v>4</v>
      </c>
      <c r="C63" s="103" t="s">
        <v>33</v>
      </c>
      <c r="D63" s="104"/>
      <c r="E63" s="44"/>
      <c r="F63" s="37">
        <f>F55+F62</f>
        <v>1314</v>
      </c>
      <c r="G63" s="37">
        <f>G55+G62</f>
        <v>48.800000000000004</v>
      </c>
      <c r="H63" s="37">
        <f>H55+H62</f>
        <v>42</v>
      </c>
      <c r="I63" s="37">
        <f>I55+I62</f>
        <v>140.07999999999998</v>
      </c>
      <c r="J63" s="37">
        <f>J55+J62</f>
        <v>1274.3999999999999</v>
      </c>
      <c r="K63" s="37"/>
      <c r="L63" s="37">
        <f>L55+L62</f>
        <v>149.13</v>
      </c>
    </row>
    <row r="64" spans="1:12" ht="15.6" customHeight="1">
      <c r="A64" s="21">
        <v>1</v>
      </c>
      <c r="B64" s="22">
        <v>5</v>
      </c>
      <c r="C64" s="23" t="s">
        <v>0</v>
      </c>
      <c r="D64" s="24" t="s">
        <v>29</v>
      </c>
      <c r="E64" s="61" t="s">
        <v>91</v>
      </c>
      <c r="F64" s="4">
        <v>120</v>
      </c>
      <c r="G64" s="84">
        <v>12.87</v>
      </c>
      <c r="H64" s="84">
        <v>8</v>
      </c>
      <c r="I64" s="84">
        <v>12.62</v>
      </c>
      <c r="J64" s="92">
        <v>173.75</v>
      </c>
      <c r="K64" s="62" t="s">
        <v>92</v>
      </c>
      <c r="L64" s="3">
        <v>39.700000000000003</v>
      </c>
    </row>
    <row r="65" spans="1:12">
      <c r="A65" s="25"/>
      <c r="B65" s="26"/>
      <c r="C65" s="27"/>
      <c r="D65" s="39" t="s">
        <v>29</v>
      </c>
      <c r="E65" s="2" t="s">
        <v>36</v>
      </c>
      <c r="F65" s="3">
        <v>160</v>
      </c>
      <c r="G65" s="84">
        <v>7.9</v>
      </c>
      <c r="H65" s="84">
        <v>6.8</v>
      </c>
      <c r="I65" s="84">
        <v>28.6</v>
      </c>
      <c r="J65" s="84">
        <v>207.7</v>
      </c>
      <c r="K65" s="1" t="s">
        <v>37</v>
      </c>
      <c r="L65" s="3">
        <v>17</v>
      </c>
    </row>
    <row r="66" spans="1:12" ht="13.9" customHeight="1">
      <c r="A66" s="25"/>
      <c r="B66" s="26"/>
      <c r="C66" s="27"/>
      <c r="D66" s="41" t="s">
        <v>38</v>
      </c>
      <c r="E66" s="2" t="s">
        <v>39</v>
      </c>
      <c r="F66" s="4">
        <v>200</v>
      </c>
      <c r="G66" s="84">
        <v>0.2</v>
      </c>
      <c r="H66" s="84">
        <v>0</v>
      </c>
      <c r="I66" s="84">
        <v>30.6</v>
      </c>
      <c r="J66" s="84">
        <v>118.2</v>
      </c>
      <c r="K66" s="51" t="s">
        <v>40</v>
      </c>
      <c r="L66" s="3">
        <v>8</v>
      </c>
    </row>
    <row r="67" spans="1:12" ht="18.600000000000001" customHeight="1">
      <c r="A67" s="25"/>
      <c r="B67" s="26"/>
      <c r="C67" s="27"/>
      <c r="D67" s="41" t="s">
        <v>43</v>
      </c>
      <c r="E67" s="2" t="s">
        <v>11</v>
      </c>
      <c r="F67" s="3">
        <v>50</v>
      </c>
      <c r="G67" s="84">
        <v>3.5</v>
      </c>
      <c r="H67" s="84">
        <v>0.6</v>
      </c>
      <c r="I67" s="84">
        <v>22.9</v>
      </c>
      <c r="J67" s="84">
        <v>105</v>
      </c>
      <c r="K67" s="42"/>
      <c r="L67" s="3">
        <v>7</v>
      </c>
    </row>
    <row r="68" spans="1:12" ht="18" customHeight="1">
      <c r="A68" s="29"/>
      <c r="B68" s="30"/>
      <c r="C68" s="28"/>
      <c r="D68" s="31" t="s">
        <v>31</v>
      </c>
      <c r="E68" s="43"/>
      <c r="F68" s="32">
        <f>SUM(F64:F67)</f>
        <v>530</v>
      </c>
      <c r="G68" s="32">
        <f>SUM(G64:G67)</f>
        <v>24.47</v>
      </c>
      <c r="H68" s="32">
        <f>SUM(H64:H67)</f>
        <v>15.4</v>
      </c>
      <c r="I68" s="32">
        <f>SUM(I64:I67)</f>
        <v>94.72</v>
      </c>
      <c r="J68" s="32">
        <f>SUM(J64:J67)</f>
        <v>604.65</v>
      </c>
      <c r="K68" s="59"/>
      <c r="L68" s="88">
        <f>SUM(L64:L67)</f>
        <v>71.7</v>
      </c>
    </row>
    <row r="69" spans="1:12" ht="15.6" customHeight="1">
      <c r="A69" s="34">
        <f>A64</f>
        <v>1</v>
      </c>
      <c r="B69" s="35">
        <f>B64</f>
        <v>5</v>
      </c>
      <c r="C69" s="36" t="s">
        <v>7</v>
      </c>
      <c r="D69" s="41" t="s">
        <v>32</v>
      </c>
      <c r="E69" s="68" t="s">
        <v>79</v>
      </c>
      <c r="F69" s="74" t="s">
        <v>80</v>
      </c>
      <c r="G69" s="90">
        <v>4.6399999999999997</v>
      </c>
      <c r="H69" s="90">
        <v>6.08</v>
      </c>
      <c r="I69" s="90">
        <v>5.68</v>
      </c>
      <c r="J69" s="90">
        <v>96.08</v>
      </c>
      <c r="K69" s="73" t="s">
        <v>81</v>
      </c>
      <c r="L69" s="3">
        <v>5.73</v>
      </c>
    </row>
    <row r="70" spans="1:12" ht="17.45" customHeight="1">
      <c r="A70" s="25"/>
      <c r="B70" s="26"/>
      <c r="C70" s="27"/>
      <c r="D70" s="41" t="s">
        <v>8</v>
      </c>
      <c r="E70" s="61" t="s">
        <v>91</v>
      </c>
      <c r="F70" s="4">
        <v>120</v>
      </c>
      <c r="G70" s="84">
        <v>12.87</v>
      </c>
      <c r="H70" s="84">
        <v>8</v>
      </c>
      <c r="I70" s="84">
        <v>12.62</v>
      </c>
      <c r="J70" s="92">
        <v>173.75</v>
      </c>
      <c r="K70" s="62" t="s">
        <v>92</v>
      </c>
      <c r="L70" s="3">
        <v>39.700000000000003</v>
      </c>
    </row>
    <row r="71" spans="1:12">
      <c r="A71" s="25"/>
      <c r="B71" s="26"/>
      <c r="C71" s="27"/>
      <c r="D71" s="41" t="s">
        <v>9</v>
      </c>
      <c r="E71" s="2" t="s">
        <v>36</v>
      </c>
      <c r="F71" s="3">
        <v>160</v>
      </c>
      <c r="G71" s="84">
        <v>7.9</v>
      </c>
      <c r="H71" s="84">
        <v>6.8</v>
      </c>
      <c r="I71" s="84">
        <v>28.6</v>
      </c>
      <c r="J71" s="84">
        <v>207.7</v>
      </c>
      <c r="K71" s="1" t="s">
        <v>37</v>
      </c>
      <c r="L71" s="3">
        <v>17</v>
      </c>
    </row>
    <row r="72" spans="1:12" ht="25.9" customHeight="1">
      <c r="A72" s="25"/>
      <c r="B72" s="26"/>
      <c r="C72" s="27"/>
      <c r="D72" s="41" t="s">
        <v>38</v>
      </c>
      <c r="E72" s="2" t="s">
        <v>39</v>
      </c>
      <c r="F72" s="4">
        <v>200</v>
      </c>
      <c r="G72" s="84">
        <v>0.2</v>
      </c>
      <c r="H72" s="84">
        <v>0</v>
      </c>
      <c r="I72" s="84">
        <v>30.6</v>
      </c>
      <c r="J72" s="84">
        <v>118.2</v>
      </c>
      <c r="K72" s="51" t="s">
        <v>40</v>
      </c>
      <c r="L72" s="3">
        <v>8</v>
      </c>
    </row>
    <row r="73" spans="1:12" ht="21" customHeight="1">
      <c r="A73" s="25"/>
      <c r="B73" s="26"/>
      <c r="C73" s="27"/>
      <c r="D73" s="41" t="s">
        <v>84</v>
      </c>
      <c r="E73" s="2" t="s">
        <v>11</v>
      </c>
      <c r="F73" s="3">
        <v>50</v>
      </c>
      <c r="G73" s="84">
        <v>3.5</v>
      </c>
      <c r="H73" s="84">
        <v>0.6</v>
      </c>
      <c r="I73" s="84">
        <v>22.9</v>
      </c>
      <c r="J73" s="84">
        <v>105</v>
      </c>
      <c r="K73" s="42"/>
      <c r="L73" s="3">
        <v>7</v>
      </c>
    </row>
    <row r="74" spans="1:12" ht="16.149999999999999" customHeight="1">
      <c r="A74" s="29"/>
      <c r="B74" s="30"/>
      <c r="C74" s="28"/>
      <c r="D74" s="31" t="s">
        <v>31</v>
      </c>
      <c r="E74" s="43"/>
      <c r="F74" s="32">
        <v>740</v>
      </c>
      <c r="G74" s="32">
        <f>SUM(G69:G73)</f>
        <v>29.109999999999996</v>
      </c>
      <c r="H74" s="32">
        <f>SUM(H69:H73)</f>
        <v>21.48</v>
      </c>
      <c r="I74" s="32">
        <f>SUM(I69:I73)</f>
        <v>100.4</v>
      </c>
      <c r="J74" s="32">
        <f>SUM(J69:J73)</f>
        <v>700.73</v>
      </c>
      <c r="K74" s="47"/>
      <c r="L74" s="88">
        <f>SUM(L69:L73)</f>
        <v>77.430000000000007</v>
      </c>
    </row>
    <row r="75" spans="1:12" ht="18.600000000000001" customHeight="1" thickBot="1">
      <c r="A75" s="45">
        <f>A64</f>
        <v>1</v>
      </c>
      <c r="B75" s="46">
        <f>B64</f>
        <v>5</v>
      </c>
      <c r="C75" s="103" t="s">
        <v>33</v>
      </c>
      <c r="D75" s="104"/>
      <c r="E75" s="44"/>
      <c r="F75" s="37">
        <f>F68+F74</f>
        <v>1270</v>
      </c>
      <c r="G75" s="37">
        <f>G68+G74</f>
        <v>53.58</v>
      </c>
      <c r="H75" s="37">
        <f>H68+H74</f>
        <v>36.880000000000003</v>
      </c>
      <c r="I75" s="37">
        <f>I68+I74</f>
        <v>195.12</v>
      </c>
      <c r="J75" s="37">
        <f>J68+J74</f>
        <v>1305.3800000000001</v>
      </c>
      <c r="K75" s="37"/>
      <c r="L75" s="37">
        <f>L68+L74</f>
        <v>149.13</v>
      </c>
    </row>
    <row r="76" spans="1:12" ht="19.149999999999999" customHeight="1">
      <c r="A76" s="21">
        <v>2</v>
      </c>
      <c r="B76" s="22">
        <v>1</v>
      </c>
      <c r="C76" s="23" t="s">
        <v>0</v>
      </c>
      <c r="D76" s="24" t="s">
        <v>44</v>
      </c>
      <c r="E76" s="2" t="s">
        <v>98</v>
      </c>
      <c r="F76" s="5">
        <v>60</v>
      </c>
      <c r="G76" s="84">
        <v>1.1299999999999999</v>
      </c>
      <c r="H76" s="84">
        <v>4.0599999999999996</v>
      </c>
      <c r="I76" s="84">
        <v>6.92</v>
      </c>
      <c r="J76" s="84">
        <v>68.72</v>
      </c>
      <c r="K76" s="87" t="s">
        <v>99</v>
      </c>
      <c r="L76" s="101">
        <v>6</v>
      </c>
    </row>
    <row r="77" spans="1:12">
      <c r="A77" s="25"/>
      <c r="B77" s="26"/>
      <c r="C77" s="27"/>
      <c r="D77" s="39" t="s">
        <v>29</v>
      </c>
      <c r="E77" s="2" t="s">
        <v>71</v>
      </c>
      <c r="F77" s="3">
        <v>90</v>
      </c>
      <c r="G77" s="84">
        <v>13.7</v>
      </c>
      <c r="H77" s="84">
        <v>12.8</v>
      </c>
      <c r="I77" s="84">
        <v>5.4</v>
      </c>
      <c r="J77" s="84">
        <v>267.39999999999998</v>
      </c>
      <c r="K77" s="1" t="s">
        <v>72</v>
      </c>
      <c r="L77" s="98">
        <v>39.700000000000003</v>
      </c>
    </row>
    <row r="78" spans="1:12" ht="13.9" customHeight="1">
      <c r="A78" s="25"/>
      <c r="B78" s="26"/>
      <c r="C78" s="27"/>
      <c r="D78" s="41" t="s">
        <v>29</v>
      </c>
      <c r="E78" s="2" t="s">
        <v>47</v>
      </c>
      <c r="F78" s="3">
        <v>150</v>
      </c>
      <c r="G78" s="84">
        <v>5.3</v>
      </c>
      <c r="H78" s="84">
        <v>5.5</v>
      </c>
      <c r="I78" s="84">
        <v>32.700000000000003</v>
      </c>
      <c r="J78" s="84">
        <v>202</v>
      </c>
      <c r="K78" s="1" t="s">
        <v>48</v>
      </c>
      <c r="L78" s="100">
        <v>12</v>
      </c>
    </row>
    <row r="79" spans="1:12" ht="28.9" customHeight="1">
      <c r="A79" s="25"/>
      <c r="B79" s="26"/>
      <c r="C79" s="27"/>
      <c r="D79" s="41" t="s">
        <v>49</v>
      </c>
      <c r="E79" s="2" t="s">
        <v>75</v>
      </c>
      <c r="F79" s="3">
        <v>207</v>
      </c>
      <c r="G79" s="84">
        <v>0.3</v>
      </c>
      <c r="H79" s="84">
        <v>0</v>
      </c>
      <c r="I79" s="84">
        <v>6.7</v>
      </c>
      <c r="J79" s="84">
        <v>27.9</v>
      </c>
      <c r="K79" s="1" t="s">
        <v>76</v>
      </c>
      <c r="L79" s="100">
        <v>7</v>
      </c>
    </row>
    <row r="80" spans="1:12" ht="19.899999999999999" customHeight="1">
      <c r="A80" s="25"/>
      <c r="B80" s="26"/>
      <c r="C80" s="27"/>
      <c r="D80" s="41" t="s">
        <v>30</v>
      </c>
      <c r="E80" s="2" t="s">
        <v>10</v>
      </c>
      <c r="F80" s="3">
        <v>50</v>
      </c>
      <c r="G80" s="84">
        <v>3.5</v>
      </c>
      <c r="H80" s="84">
        <v>0.6</v>
      </c>
      <c r="I80" s="84">
        <v>22.9</v>
      </c>
      <c r="J80" s="84">
        <v>105</v>
      </c>
      <c r="K80" s="42"/>
      <c r="L80" s="40">
        <v>7</v>
      </c>
    </row>
    <row r="81" spans="1:12" ht="15" customHeight="1">
      <c r="A81" s="29"/>
      <c r="B81" s="30"/>
      <c r="C81" s="28"/>
      <c r="D81" s="31" t="s">
        <v>31</v>
      </c>
      <c r="E81" s="76"/>
      <c r="F81" s="32">
        <f>SUM(F76:F80)</f>
        <v>557</v>
      </c>
      <c r="G81" s="32">
        <f>SUM(G76:G80)</f>
        <v>23.93</v>
      </c>
      <c r="H81" s="32">
        <f>SUM(H76:H80)</f>
        <v>22.96</v>
      </c>
      <c r="I81" s="32">
        <f>SUM(I76:I80)</f>
        <v>74.62</v>
      </c>
      <c r="J81" s="32">
        <f>SUM(J76:J80)</f>
        <v>671.02</v>
      </c>
      <c r="K81" s="33"/>
      <c r="L81" s="32">
        <f>SUM(L76:L80)</f>
        <v>71.7</v>
      </c>
    </row>
    <row r="82" spans="1:12" ht="19.149999999999999" customHeight="1">
      <c r="A82" s="34">
        <f>A76</f>
        <v>2</v>
      </c>
      <c r="B82" s="35">
        <f>B76</f>
        <v>1</v>
      </c>
      <c r="C82" s="36" t="s">
        <v>7</v>
      </c>
      <c r="D82" s="41" t="s">
        <v>44</v>
      </c>
      <c r="E82" s="2" t="s">
        <v>103</v>
      </c>
      <c r="F82" s="5">
        <v>60</v>
      </c>
      <c r="G82" s="84">
        <v>1.1299999999999999</v>
      </c>
      <c r="H82" s="84">
        <v>4.0599999999999996</v>
      </c>
      <c r="I82" s="84">
        <v>6.92</v>
      </c>
      <c r="J82" s="84">
        <v>68.72</v>
      </c>
      <c r="K82" s="87" t="s">
        <v>99</v>
      </c>
      <c r="L82" s="40">
        <v>6</v>
      </c>
    </row>
    <row r="83" spans="1:12" ht="18" customHeight="1">
      <c r="A83" s="25"/>
      <c r="B83" s="26"/>
      <c r="C83" s="27"/>
      <c r="D83" s="41" t="s">
        <v>32</v>
      </c>
      <c r="E83" s="77" t="s">
        <v>82</v>
      </c>
      <c r="F83" s="78">
        <v>200</v>
      </c>
      <c r="G83" s="78">
        <v>5.12</v>
      </c>
      <c r="H83" s="78">
        <v>5.78</v>
      </c>
      <c r="I83" s="78">
        <v>10.76</v>
      </c>
      <c r="J83" s="78">
        <v>115.58</v>
      </c>
      <c r="K83" s="93" t="s">
        <v>83</v>
      </c>
      <c r="L83" s="40">
        <v>5.73</v>
      </c>
    </row>
    <row r="84" spans="1:12">
      <c r="A84" s="25"/>
      <c r="B84" s="26"/>
      <c r="C84" s="27"/>
      <c r="D84" s="41" t="s">
        <v>8</v>
      </c>
      <c r="E84" s="2" t="s">
        <v>71</v>
      </c>
      <c r="F84" s="3">
        <v>90</v>
      </c>
      <c r="G84" s="84">
        <v>13.7</v>
      </c>
      <c r="H84" s="84">
        <v>12.8</v>
      </c>
      <c r="I84" s="84">
        <v>5.4</v>
      </c>
      <c r="J84" s="84">
        <v>267.39999999999998</v>
      </c>
      <c r="K84" s="1" t="s">
        <v>72</v>
      </c>
      <c r="L84" s="40">
        <v>39.700000000000003</v>
      </c>
    </row>
    <row r="85" spans="1:12" ht="31.9" customHeight="1">
      <c r="A85" s="25"/>
      <c r="B85" s="26"/>
      <c r="C85" s="27"/>
      <c r="D85" s="41" t="s">
        <v>9</v>
      </c>
      <c r="E85" s="2" t="s">
        <v>47</v>
      </c>
      <c r="F85" s="3">
        <v>150</v>
      </c>
      <c r="G85" s="84">
        <v>5.3</v>
      </c>
      <c r="H85" s="84">
        <v>5.5</v>
      </c>
      <c r="I85" s="84">
        <v>32.700000000000003</v>
      </c>
      <c r="J85" s="84">
        <v>202</v>
      </c>
      <c r="K85" s="1" t="s">
        <v>48</v>
      </c>
      <c r="L85" s="40">
        <v>12</v>
      </c>
    </row>
    <row r="86" spans="1:12">
      <c r="A86" s="25"/>
      <c r="B86" s="26"/>
      <c r="C86" s="27"/>
      <c r="D86" s="41" t="s">
        <v>38</v>
      </c>
      <c r="E86" s="2" t="s">
        <v>75</v>
      </c>
      <c r="F86" s="3">
        <v>207</v>
      </c>
      <c r="G86" s="84">
        <v>0.3</v>
      </c>
      <c r="H86" s="84">
        <v>0</v>
      </c>
      <c r="I86" s="84">
        <v>6.7</v>
      </c>
      <c r="J86" s="84">
        <v>27.9</v>
      </c>
      <c r="K86" s="1" t="s">
        <v>76</v>
      </c>
      <c r="L86" s="40">
        <v>7</v>
      </c>
    </row>
    <row r="87" spans="1:12" ht="18.600000000000001" customHeight="1">
      <c r="A87" s="25"/>
      <c r="B87" s="26"/>
      <c r="C87" s="27"/>
      <c r="D87" s="41" t="s">
        <v>84</v>
      </c>
      <c r="E87" s="2" t="s">
        <v>10</v>
      </c>
      <c r="F87" s="3">
        <v>50</v>
      </c>
      <c r="G87" s="84">
        <v>3.5</v>
      </c>
      <c r="H87" s="84">
        <v>0.6</v>
      </c>
      <c r="I87" s="84">
        <v>22.9</v>
      </c>
      <c r="J87" s="84">
        <v>105</v>
      </c>
      <c r="K87" s="42"/>
      <c r="L87" s="40">
        <v>7</v>
      </c>
    </row>
    <row r="88" spans="1:12" ht="19.149999999999999" customHeight="1">
      <c r="A88" s="29"/>
      <c r="B88" s="30"/>
      <c r="C88" s="28"/>
      <c r="D88" s="31" t="s">
        <v>31</v>
      </c>
      <c r="E88" s="43"/>
      <c r="F88" s="32">
        <f>SUM(F82:F87)</f>
        <v>757</v>
      </c>
      <c r="G88" s="50">
        <f>SUM(G82:G87)</f>
        <v>29.05</v>
      </c>
      <c r="H88" s="50">
        <f>SUM(H82:H87)</f>
        <v>28.740000000000002</v>
      </c>
      <c r="I88" s="50">
        <f>SUM(I82:I87)</f>
        <v>85.38</v>
      </c>
      <c r="J88" s="50">
        <f>SUM(J82:J87)</f>
        <v>786.6</v>
      </c>
      <c r="K88" s="33"/>
      <c r="L88" s="32">
        <f>SUM(L82:L87)</f>
        <v>77.430000000000007</v>
      </c>
    </row>
    <row r="89" spans="1:12" ht="15.6" customHeight="1" thickBot="1">
      <c r="A89" s="45">
        <f>A76</f>
        <v>2</v>
      </c>
      <c r="B89" s="46">
        <f>B76</f>
        <v>1</v>
      </c>
      <c r="C89" s="103" t="s">
        <v>33</v>
      </c>
      <c r="D89" s="104"/>
      <c r="E89" s="44"/>
      <c r="F89" s="37">
        <f>F81+F88</f>
        <v>1314</v>
      </c>
      <c r="G89" s="79">
        <f>G81+G88</f>
        <v>52.980000000000004</v>
      </c>
      <c r="H89" s="79">
        <f>H81+H88</f>
        <v>51.7</v>
      </c>
      <c r="I89" s="79">
        <f>I81+I88</f>
        <v>160</v>
      </c>
      <c r="J89" s="79">
        <f>J81+J88</f>
        <v>1457.62</v>
      </c>
      <c r="K89" s="37"/>
      <c r="L89" s="37">
        <f>L81+L88</f>
        <v>149.13</v>
      </c>
    </row>
    <row r="90" spans="1:12" ht="18" customHeight="1">
      <c r="A90" s="57">
        <v>2</v>
      </c>
      <c r="B90" s="26">
        <v>2</v>
      </c>
      <c r="C90" s="23" t="s">
        <v>0</v>
      </c>
      <c r="D90" s="24" t="s">
        <v>29</v>
      </c>
      <c r="E90" s="2" t="s">
        <v>87</v>
      </c>
      <c r="F90" s="3">
        <v>120</v>
      </c>
      <c r="G90" s="84">
        <v>11.36</v>
      </c>
      <c r="H90" s="84">
        <v>10.56</v>
      </c>
      <c r="I90" s="84">
        <v>12.08</v>
      </c>
      <c r="J90" s="84">
        <v>195.44</v>
      </c>
      <c r="K90" s="1" t="s">
        <v>88</v>
      </c>
      <c r="L90" s="89">
        <v>39.700000000000003</v>
      </c>
    </row>
    <row r="91" spans="1:12" ht="18.600000000000001" customHeight="1">
      <c r="A91" s="57"/>
      <c r="B91" s="26"/>
      <c r="C91" s="27"/>
      <c r="D91" s="39" t="s">
        <v>29</v>
      </c>
      <c r="E91" s="71" t="s">
        <v>73</v>
      </c>
      <c r="F91" s="3">
        <v>150</v>
      </c>
      <c r="G91" s="64">
        <v>8.3000000000000007</v>
      </c>
      <c r="H91" s="64">
        <v>6.3</v>
      </c>
      <c r="I91" s="64">
        <v>36</v>
      </c>
      <c r="J91" s="64">
        <v>233.7</v>
      </c>
      <c r="K91" s="1" t="s">
        <v>74</v>
      </c>
      <c r="L91" s="40">
        <v>13</v>
      </c>
    </row>
    <row r="92" spans="1:12">
      <c r="A92" s="57"/>
      <c r="B92" s="26"/>
      <c r="C92" s="27"/>
      <c r="D92" s="28" t="s">
        <v>44</v>
      </c>
      <c r="E92" s="2" t="s">
        <v>85</v>
      </c>
      <c r="F92" s="3">
        <v>60</v>
      </c>
      <c r="G92" s="84">
        <v>1.7</v>
      </c>
      <c r="H92" s="84">
        <v>0.1</v>
      </c>
      <c r="I92" s="84">
        <v>3.5</v>
      </c>
      <c r="J92" s="84">
        <v>22.1</v>
      </c>
      <c r="K92" s="1" t="s">
        <v>86</v>
      </c>
      <c r="L92" s="3">
        <v>5</v>
      </c>
    </row>
    <row r="93" spans="1:12" ht="13.9" customHeight="1">
      <c r="A93" s="57"/>
      <c r="B93" s="26"/>
      <c r="C93" s="27"/>
      <c r="D93" s="41" t="s">
        <v>38</v>
      </c>
      <c r="E93" s="2" t="s">
        <v>56</v>
      </c>
      <c r="F93" s="3">
        <v>200</v>
      </c>
      <c r="G93" s="84">
        <v>0.5</v>
      </c>
      <c r="H93" s="84">
        <v>0</v>
      </c>
      <c r="I93" s="84">
        <v>19.8</v>
      </c>
      <c r="J93" s="84">
        <v>81</v>
      </c>
      <c r="K93" s="1" t="s">
        <v>57</v>
      </c>
      <c r="L93" s="40">
        <v>7</v>
      </c>
    </row>
    <row r="94" spans="1:12">
      <c r="A94" s="57"/>
      <c r="B94" s="26"/>
      <c r="C94" s="27"/>
      <c r="D94" s="41" t="s">
        <v>30</v>
      </c>
      <c r="E94" s="2" t="s">
        <v>10</v>
      </c>
      <c r="F94" s="3">
        <v>50</v>
      </c>
      <c r="G94" s="84">
        <v>3.5</v>
      </c>
      <c r="H94" s="84">
        <v>0.6</v>
      </c>
      <c r="I94" s="84">
        <v>22.9</v>
      </c>
      <c r="J94" s="84">
        <v>105</v>
      </c>
      <c r="K94" s="38"/>
      <c r="L94" s="40">
        <v>7</v>
      </c>
    </row>
    <row r="95" spans="1:12" ht="13.9" customHeight="1">
      <c r="A95" s="58"/>
      <c r="B95" s="30"/>
      <c r="C95" s="28"/>
      <c r="D95" s="31" t="s">
        <v>31</v>
      </c>
      <c r="E95" s="43"/>
      <c r="F95" s="32">
        <f>SUM(F90:F94)</f>
        <v>580</v>
      </c>
      <c r="G95" s="32">
        <f>SUM(G90:G94)</f>
        <v>25.36</v>
      </c>
      <c r="H95" s="32">
        <f>SUM(H90:H94)</f>
        <v>17.560000000000002</v>
      </c>
      <c r="I95" s="32">
        <f>SUM(I90:I94)</f>
        <v>94.28</v>
      </c>
      <c r="J95" s="32">
        <f>SUM(J90:J94)</f>
        <v>637.24</v>
      </c>
      <c r="K95" s="66"/>
      <c r="L95" s="32">
        <f>SUM(L90:L94)</f>
        <v>71.7</v>
      </c>
    </row>
    <row r="96" spans="1:12" ht="24">
      <c r="A96" s="35">
        <f>A90</f>
        <v>2</v>
      </c>
      <c r="B96" s="35">
        <f>B90</f>
        <v>2</v>
      </c>
      <c r="C96" s="36" t="s">
        <v>7</v>
      </c>
      <c r="D96" s="41" t="s">
        <v>32</v>
      </c>
      <c r="E96" s="72" t="s">
        <v>89</v>
      </c>
      <c r="F96" s="69">
        <v>200</v>
      </c>
      <c r="G96" s="90">
        <v>7.92</v>
      </c>
      <c r="H96" s="90">
        <v>5.6959999999999997</v>
      </c>
      <c r="I96" s="90">
        <v>12.4</v>
      </c>
      <c r="J96" s="90">
        <v>117.96</v>
      </c>
      <c r="K96" s="73" t="s">
        <v>90</v>
      </c>
      <c r="L96" s="40">
        <v>5.73</v>
      </c>
    </row>
    <row r="97" spans="1:12">
      <c r="A97" s="57"/>
      <c r="B97" s="26"/>
      <c r="C97" s="27"/>
      <c r="D97" s="41" t="s">
        <v>8</v>
      </c>
      <c r="E97" s="2" t="s">
        <v>87</v>
      </c>
      <c r="F97" s="3">
        <v>120</v>
      </c>
      <c r="G97" s="84">
        <v>11.36</v>
      </c>
      <c r="H97" s="84">
        <v>10.56</v>
      </c>
      <c r="I97" s="84">
        <v>12.08</v>
      </c>
      <c r="J97" s="84">
        <v>195.44</v>
      </c>
      <c r="K97" s="1" t="s">
        <v>88</v>
      </c>
      <c r="L97" s="40">
        <v>39.700000000000003</v>
      </c>
    </row>
    <row r="98" spans="1:12">
      <c r="A98" s="57"/>
      <c r="B98" s="26"/>
      <c r="C98" s="27"/>
      <c r="D98" s="41" t="s">
        <v>9</v>
      </c>
      <c r="E98" s="71" t="s">
        <v>73</v>
      </c>
      <c r="F98" s="3">
        <v>150</v>
      </c>
      <c r="G98" s="64">
        <v>8.3000000000000007</v>
      </c>
      <c r="H98" s="64">
        <v>6.3</v>
      </c>
      <c r="I98" s="64">
        <v>36</v>
      </c>
      <c r="J98" s="64">
        <v>233.7</v>
      </c>
      <c r="K98" s="1" t="s">
        <v>74</v>
      </c>
      <c r="L98" s="40">
        <v>13</v>
      </c>
    </row>
    <row r="99" spans="1:12">
      <c r="A99" s="57"/>
      <c r="B99" s="26"/>
      <c r="C99" s="27"/>
      <c r="D99" s="28" t="s">
        <v>44</v>
      </c>
      <c r="E99" s="2" t="s">
        <v>85</v>
      </c>
      <c r="F99" s="3">
        <v>60</v>
      </c>
      <c r="G99" s="84">
        <v>1.7</v>
      </c>
      <c r="H99" s="84">
        <v>0.1</v>
      </c>
      <c r="I99" s="84">
        <v>3.5</v>
      </c>
      <c r="J99" s="84">
        <v>22.1</v>
      </c>
      <c r="K99" s="1" t="s">
        <v>86</v>
      </c>
      <c r="L99" s="3">
        <v>5</v>
      </c>
    </row>
    <row r="100" spans="1:12">
      <c r="A100" s="57"/>
      <c r="B100" s="26"/>
      <c r="C100" s="27"/>
      <c r="D100" s="41" t="s">
        <v>38</v>
      </c>
      <c r="E100" s="2" t="s">
        <v>56</v>
      </c>
      <c r="F100" s="3">
        <v>200</v>
      </c>
      <c r="G100" s="84">
        <v>0.5</v>
      </c>
      <c r="H100" s="84">
        <v>0</v>
      </c>
      <c r="I100" s="84">
        <v>19.8</v>
      </c>
      <c r="J100" s="84">
        <v>81</v>
      </c>
      <c r="K100" s="1" t="s">
        <v>57</v>
      </c>
      <c r="L100" s="40">
        <v>7</v>
      </c>
    </row>
    <row r="101" spans="1:12">
      <c r="A101" s="57"/>
      <c r="B101" s="26"/>
      <c r="C101" s="27"/>
      <c r="D101" s="41" t="s">
        <v>84</v>
      </c>
      <c r="E101" s="2" t="s">
        <v>10</v>
      </c>
      <c r="F101" s="3">
        <v>50</v>
      </c>
      <c r="G101" s="84">
        <v>3.5</v>
      </c>
      <c r="H101" s="84">
        <v>0.6</v>
      </c>
      <c r="I101" s="84">
        <v>22.9</v>
      </c>
      <c r="J101" s="84">
        <v>105</v>
      </c>
      <c r="K101" s="38"/>
      <c r="L101" s="40">
        <v>7</v>
      </c>
    </row>
    <row r="102" spans="1:12">
      <c r="A102" s="58"/>
      <c r="B102" s="30"/>
      <c r="C102" s="28"/>
      <c r="D102" s="31" t="s">
        <v>31</v>
      </c>
      <c r="E102" s="43"/>
      <c r="F102" s="32">
        <f>SUM(F96:F101)</f>
        <v>780</v>
      </c>
      <c r="G102" s="32">
        <f>SUM(G96:G101)</f>
        <v>33.28</v>
      </c>
      <c r="H102" s="32">
        <f>SUM(H96:H101)</f>
        <v>23.256000000000004</v>
      </c>
      <c r="I102" s="32">
        <f>SUM(I96:I101)</f>
        <v>106.68</v>
      </c>
      <c r="J102" s="32">
        <f>SUM(J96:J101)</f>
        <v>755.19999999999993</v>
      </c>
      <c r="K102" s="33"/>
      <c r="L102" s="32">
        <f>SUM(L96:L101)</f>
        <v>77.430000000000007</v>
      </c>
    </row>
    <row r="103" spans="1:12" ht="13.5" thickBot="1">
      <c r="A103" s="60">
        <f>A90</f>
        <v>2</v>
      </c>
      <c r="B103" s="60">
        <f>B90</f>
        <v>2</v>
      </c>
      <c r="C103" s="103" t="s">
        <v>33</v>
      </c>
      <c r="D103" s="104"/>
      <c r="E103" s="44"/>
      <c r="F103" s="37">
        <f>F95+F102</f>
        <v>1360</v>
      </c>
      <c r="G103" s="37">
        <f>G95+G102</f>
        <v>58.64</v>
      </c>
      <c r="H103" s="37">
        <f>H95+H102</f>
        <v>40.816000000000003</v>
      </c>
      <c r="I103" s="37">
        <f>I95+I102</f>
        <v>200.96</v>
      </c>
      <c r="J103" s="37">
        <f>J95+J102</f>
        <v>1392.44</v>
      </c>
      <c r="K103" s="37"/>
      <c r="L103" s="37">
        <f>L95+L102</f>
        <v>149.13</v>
      </c>
    </row>
    <row r="104" spans="1:12">
      <c r="A104" s="21">
        <v>2</v>
      </c>
      <c r="B104" s="22">
        <v>3</v>
      </c>
      <c r="C104" s="23" t="s">
        <v>0</v>
      </c>
      <c r="D104" s="80" t="s">
        <v>29</v>
      </c>
      <c r="E104" s="2" t="s">
        <v>60</v>
      </c>
      <c r="F104" s="3">
        <v>90</v>
      </c>
      <c r="G104" s="84">
        <v>14.1</v>
      </c>
      <c r="H104" s="84">
        <v>2.8</v>
      </c>
      <c r="I104" s="84">
        <v>8.6</v>
      </c>
      <c r="J104" s="84">
        <v>115.9</v>
      </c>
      <c r="K104" s="1" t="s">
        <v>61</v>
      </c>
      <c r="L104" s="89">
        <v>38.700000000000003</v>
      </c>
    </row>
    <row r="105" spans="1:12">
      <c r="A105" s="25"/>
      <c r="B105" s="26"/>
      <c r="C105" s="27"/>
      <c r="D105" s="39" t="s">
        <v>29</v>
      </c>
      <c r="E105" s="2" t="s">
        <v>47</v>
      </c>
      <c r="F105" s="3">
        <v>150</v>
      </c>
      <c r="G105" s="84">
        <v>5.3</v>
      </c>
      <c r="H105" s="84">
        <v>5.5</v>
      </c>
      <c r="I105" s="84">
        <v>32.700000000000003</v>
      </c>
      <c r="J105" s="84">
        <v>202</v>
      </c>
      <c r="K105" s="1" t="s">
        <v>48</v>
      </c>
      <c r="L105" s="40">
        <v>12</v>
      </c>
    </row>
    <row r="106" spans="1:12">
      <c r="A106" s="25"/>
      <c r="B106" s="26"/>
      <c r="C106" s="27"/>
      <c r="D106" s="39" t="s">
        <v>44</v>
      </c>
      <c r="E106" s="61" t="s">
        <v>105</v>
      </c>
      <c r="F106" s="3">
        <v>60</v>
      </c>
      <c r="G106" s="102">
        <v>1.86</v>
      </c>
      <c r="H106" s="102">
        <v>0.12</v>
      </c>
      <c r="I106" s="102">
        <v>3.9</v>
      </c>
      <c r="J106" s="102">
        <v>24</v>
      </c>
      <c r="K106" s="1" t="s">
        <v>106</v>
      </c>
      <c r="L106" s="40">
        <v>6</v>
      </c>
    </row>
    <row r="107" spans="1:12" ht="13.9" customHeight="1">
      <c r="A107" s="25"/>
      <c r="B107" s="26"/>
      <c r="C107" s="27"/>
      <c r="D107" s="63" t="s">
        <v>49</v>
      </c>
      <c r="E107" s="2" t="s">
        <v>66</v>
      </c>
      <c r="F107" s="4">
        <v>200</v>
      </c>
      <c r="G107" s="84">
        <v>4.5999999999999996</v>
      </c>
      <c r="H107" s="84">
        <v>4.4000000000000004</v>
      </c>
      <c r="I107" s="84">
        <v>12.5</v>
      </c>
      <c r="J107" s="84">
        <v>107.2</v>
      </c>
      <c r="K107" s="65" t="s">
        <v>67</v>
      </c>
      <c r="L107" s="40">
        <v>8</v>
      </c>
    </row>
    <row r="108" spans="1:12">
      <c r="A108" s="25"/>
      <c r="B108" s="26"/>
      <c r="C108" s="27"/>
      <c r="D108" s="63" t="s">
        <v>30</v>
      </c>
      <c r="E108" s="2" t="s">
        <v>11</v>
      </c>
      <c r="F108" s="3">
        <v>50</v>
      </c>
      <c r="G108" s="84">
        <v>3.5</v>
      </c>
      <c r="H108" s="84">
        <v>0.6</v>
      </c>
      <c r="I108" s="84">
        <v>22.9</v>
      </c>
      <c r="J108" s="84">
        <v>105</v>
      </c>
      <c r="K108" s="70"/>
      <c r="L108" s="40">
        <v>7</v>
      </c>
    </row>
    <row r="109" spans="1:12">
      <c r="A109" s="29"/>
      <c r="B109" s="30"/>
      <c r="C109" s="28"/>
      <c r="D109" s="31" t="s">
        <v>31</v>
      </c>
      <c r="E109" s="43"/>
      <c r="F109" s="32">
        <f>SUM(F104:F108)</f>
        <v>550</v>
      </c>
      <c r="G109" s="50">
        <f>SUM(G104:G108)</f>
        <v>29.36</v>
      </c>
      <c r="H109" s="50">
        <f>SUM(H104:H108)</f>
        <v>13.42</v>
      </c>
      <c r="I109" s="50">
        <f>SUM(I104:I108)</f>
        <v>80.599999999999994</v>
      </c>
      <c r="J109" s="50">
        <f>SUM(J104:J108)</f>
        <v>554.09999999999991</v>
      </c>
      <c r="K109" s="33"/>
      <c r="L109" s="32">
        <f>SUM(L104:L108)</f>
        <v>71.7</v>
      </c>
    </row>
    <row r="110" spans="1:12">
      <c r="A110" s="34">
        <f>A104</f>
        <v>2</v>
      </c>
      <c r="B110" s="35">
        <f>B104</f>
        <v>3</v>
      </c>
      <c r="C110" s="36" t="s">
        <v>7</v>
      </c>
      <c r="D110" s="41"/>
      <c r="E110" s="2"/>
      <c r="F110" s="3"/>
      <c r="G110" s="6"/>
      <c r="H110" s="6"/>
      <c r="I110" s="6"/>
      <c r="J110" s="6"/>
      <c r="K110" s="38"/>
      <c r="L110" s="40"/>
    </row>
    <row r="111" spans="1:12" ht="24">
      <c r="A111" s="25"/>
      <c r="B111" s="26"/>
      <c r="C111" s="27"/>
      <c r="D111" s="41" t="s">
        <v>32</v>
      </c>
      <c r="E111" s="68" t="s">
        <v>79</v>
      </c>
      <c r="F111" s="74" t="s">
        <v>80</v>
      </c>
      <c r="G111" s="90">
        <v>4.6399999999999997</v>
      </c>
      <c r="H111" s="90">
        <v>6.08</v>
      </c>
      <c r="I111" s="90">
        <v>5.68</v>
      </c>
      <c r="J111" s="90">
        <v>96.08</v>
      </c>
      <c r="K111" s="73" t="s">
        <v>81</v>
      </c>
      <c r="L111" s="40">
        <v>5.73</v>
      </c>
    </row>
    <row r="112" spans="1:12">
      <c r="A112" s="25"/>
      <c r="B112" s="26"/>
      <c r="C112" s="27"/>
      <c r="D112" s="41" t="s">
        <v>8</v>
      </c>
      <c r="E112" s="2" t="s">
        <v>60</v>
      </c>
      <c r="F112" s="3">
        <v>90</v>
      </c>
      <c r="G112" s="84">
        <v>14.1</v>
      </c>
      <c r="H112" s="84">
        <v>2.8</v>
      </c>
      <c r="I112" s="84">
        <v>8.6</v>
      </c>
      <c r="J112" s="84">
        <v>115.9</v>
      </c>
      <c r="K112" s="1" t="s">
        <v>61</v>
      </c>
      <c r="L112" s="40">
        <v>38.700000000000003</v>
      </c>
    </row>
    <row r="113" spans="1:12">
      <c r="A113" s="25"/>
      <c r="B113" s="26"/>
      <c r="C113" s="27"/>
      <c r="D113" s="39" t="s">
        <v>9</v>
      </c>
      <c r="E113" s="2" t="s">
        <v>47</v>
      </c>
      <c r="F113" s="3">
        <v>150</v>
      </c>
      <c r="G113" s="84">
        <v>5.3</v>
      </c>
      <c r="H113" s="84">
        <v>5.5</v>
      </c>
      <c r="I113" s="84">
        <v>32.700000000000003</v>
      </c>
      <c r="J113" s="84">
        <v>202</v>
      </c>
      <c r="K113" s="1" t="s">
        <v>48</v>
      </c>
      <c r="L113" s="40">
        <v>12</v>
      </c>
    </row>
    <row r="114" spans="1:12">
      <c r="A114" s="25"/>
      <c r="B114" s="26"/>
      <c r="C114" s="27"/>
      <c r="D114" s="39" t="s">
        <v>44</v>
      </c>
      <c r="E114" s="61" t="s">
        <v>105</v>
      </c>
      <c r="F114" s="3">
        <v>60</v>
      </c>
      <c r="G114" s="102">
        <v>1.86</v>
      </c>
      <c r="H114" s="102">
        <v>0.12</v>
      </c>
      <c r="I114" s="102">
        <v>3.9</v>
      </c>
      <c r="J114" s="102">
        <v>24</v>
      </c>
      <c r="K114" s="1" t="s">
        <v>106</v>
      </c>
      <c r="L114" s="40">
        <v>6</v>
      </c>
    </row>
    <row r="115" spans="1:12">
      <c r="A115" s="25"/>
      <c r="B115" s="26"/>
      <c r="C115" s="27"/>
      <c r="D115" s="41" t="s">
        <v>38</v>
      </c>
      <c r="E115" s="2" t="s">
        <v>66</v>
      </c>
      <c r="F115" s="4">
        <v>200</v>
      </c>
      <c r="G115" s="84">
        <v>4.5999999999999996</v>
      </c>
      <c r="H115" s="84">
        <v>4.4000000000000004</v>
      </c>
      <c r="I115" s="84">
        <v>12.5</v>
      </c>
      <c r="J115" s="84">
        <v>107.2</v>
      </c>
      <c r="K115" s="65" t="s">
        <v>67</v>
      </c>
      <c r="L115" s="40">
        <v>8</v>
      </c>
    </row>
    <row r="116" spans="1:12">
      <c r="A116" s="25"/>
      <c r="B116" s="26"/>
      <c r="C116" s="27"/>
      <c r="D116" s="41" t="s">
        <v>84</v>
      </c>
      <c r="E116" s="2" t="s">
        <v>11</v>
      </c>
      <c r="F116" s="3">
        <v>50</v>
      </c>
      <c r="G116" s="84">
        <v>3.5</v>
      </c>
      <c r="H116" s="84">
        <v>0.6</v>
      </c>
      <c r="I116" s="84">
        <v>22.9</v>
      </c>
      <c r="J116" s="84">
        <v>105</v>
      </c>
      <c r="K116" s="42"/>
      <c r="L116" s="40">
        <v>7</v>
      </c>
    </row>
    <row r="117" spans="1:12">
      <c r="A117" s="29"/>
      <c r="B117" s="30"/>
      <c r="C117" s="28"/>
      <c r="D117" s="31" t="s">
        <v>31</v>
      </c>
      <c r="E117" s="43"/>
      <c r="F117" s="75">
        <f>SUM(F110:F116)+F111</f>
        <v>760</v>
      </c>
      <c r="G117" s="32">
        <f>SUM(G110:G116)</f>
        <v>34</v>
      </c>
      <c r="H117" s="32">
        <f>SUM(H110:H116)</f>
        <v>19.5</v>
      </c>
      <c r="I117" s="32">
        <f>SUM(I110:I116)</f>
        <v>86.28</v>
      </c>
      <c r="J117" s="32">
        <f>SUM(J110:J116)</f>
        <v>650.18000000000006</v>
      </c>
      <c r="K117" s="33"/>
      <c r="L117" s="32">
        <f>SUM(L110:L116)</f>
        <v>77.430000000000007</v>
      </c>
    </row>
    <row r="118" spans="1:12" ht="13.5" thickBot="1">
      <c r="A118" s="45">
        <f>A104</f>
        <v>2</v>
      </c>
      <c r="B118" s="46">
        <f>B104</f>
        <v>3</v>
      </c>
      <c r="C118" s="103" t="s">
        <v>33</v>
      </c>
      <c r="D118" s="104"/>
      <c r="E118" s="44"/>
      <c r="F118" s="37">
        <f>F109+F117</f>
        <v>1310</v>
      </c>
      <c r="G118" s="37">
        <f>G109+G117</f>
        <v>63.36</v>
      </c>
      <c r="H118" s="37">
        <f>H109+H117</f>
        <v>32.92</v>
      </c>
      <c r="I118" s="37">
        <f>I109+I117</f>
        <v>166.88</v>
      </c>
      <c r="J118" s="37">
        <f>J109+J117</f>
        <v>1204.28</v>
      </c>
      <c r="K118" s="37"/>
      <c r="L118" s="37">
        <f>L109+L117</f>
        <v>149.13</v>
      </c>
    </row>
    <row r="119" spans="1:12">
      <c r="A119" s="21">
        <v>2</v>
      </c>
      <c r="B119" s="22">
        <v>4</v>
      </c>
      <c r="C119" s="23" t="s">
        <v>0</v>
      </c>
      <c r="D119" s="24"/>
      <c r="E119" s="61"/>
      <c r="F119" s="4"/>
      <c r="G119" s="6"/>
      <c r="H119" s="6"/>
      <c r="I119" s="6"/>
      <c r="J119" s="6"/>
      <c r="K119" s="62"/>
      <c r="L119" s="65"/>
    </row>
    <row r="120" spans="1:12" ht="13.9" customHeight="1">
      <c r="A120" s="25"/>
      <c r="B120" s="26"/>
      <c r="C120" s="27"/>
      <c r="D120" s="39" t="s">
        <v>29</v>
      </c>
      <c r="E120" s="2" t="s">
        <v>104</v>
      </c>
      <c r="F120" s="3">
        <v>120</v>
      </c>
      <c r="G120" s="84">
        <v>12.82</v>
      </c>
      <c r="H120" s="84">
        <v>10.58</v>
      </c>
      <c r="I120" s="84">
        <v>12.51</v>
      </c>
      <c r="J120" s="84">
        <v>197.07</v>
      </c>
      <c r="K120" s="1" t="s">
        <v>93</v>
      </c>
      <c r="L120" s="1">
        <v>43.7</v>
      </c>
    </row>
    <row r="121" spans="1:12" ht="13.9" customHeight="1">
      <c r="A121" s="25"/>
      <c r="B121" s="26"/>
      <c r="C121" s="27"/>
      <c r="D121" s="39" t="s">
        <v>29</v>
      </c>
      <c r="E121" s="2" t="s">
        <v>62</v>
      </c>
      <c r="F121" s="5">
        <v>150</v>
      </c>
      <c r="G121" s="84">
        <v>3.7</v>
      </c>
      <c r="H121" s="84">
        <v>5.4</v>
      </c>
      <c r="I121" s="84">
        <v>36.4</v>
      </c>
      <c r="J121" s="84">
        <v>210.1</v>
      </c>
      <c r="K121" s="1" t="s">
        <v>63</v>
      </c>
      <c r="L121" s="40">
        <v>14</v>
      </c>
    </row>
    <row r="122" spans="1:12">
      <c r="A122" s="25"/>
      <c r="B122" s="26"/>
      <c r="C122" s="27"/>
      <c r="D122" s="63" t="s">
        <v>49</v>
      </c>
      <c r="E122" s="2" t="s">
        <v>50</v>
      </c>
      <c r="F122" s="3">
        <v>200</v>
      </c>
      <c r="G122" s="84">
        <v>0.2</v>
      </c>
      <c r="H122" s="84">
        <v>0</v>
      </c>
      <c r="I122" s="84">
        <v>6.5</v>
      </c>
      <c r="J122" s="84">
        <v>26.8</v>
      </c>
      <c r="K122" s="1" t="s">
        <v>51</v>
      </c>
      <c r="L122" s="1">
        <v>7</v>
      </c>
    </row>
    <row r="123" spans="1:12">
      <c r="A123" s="25"/>
      <c r="B123" s="26"/>
      <c r="C123" s="27"/>
      <c r="D123" s="63" t="s">
        <v>30</v>
      </c>
      <c r="E123" s="2" t="s">
        <v>10</v>
      </c>
      <c r="F123" s="3">
        <v>50</v>
      </c>
      <c r="G123" s="84">
        <v>3.5</v>
      </c>
      <c r="H123" s="84">
        <v>0.6</v>
      </c>
      <c r="I123" s="84">
        <v>22.9</v>
      </c>
      <c r="J123" s="84">
        <v>105</v>
      </c>
      <c r="K123" s="1"/>
      <c r="L123" s="1">
        <v>7</v>
      </c>
    </row>
    <row r="124" spans="1:12">
      <c r="A124" s="29"/>
      <c r="B124" s="30"/>
      <c r="C124" s="28"/>
      <c r="D124" s="31" t="s">
        <v>31</v>
      </c>
      <c r="E124" s="43"/>
      <c r="F124" s="32">
        <f>SUM(F119:F123)</f>
        <v>520</v>
      </c>
      <c r="G124" s="32">
        <f>SUM(G119:G123)</f>
        <v>20.22</v>
      </c>
      <c r="H124" s="32">
        <f>SUM(H119:H123)</f>
        <v>16.580000000000002</v>
      </c>
      <c r="I124" s="32">
        <f>SUM(I119:I123)</f>
        <v>78.31</v>
      </c>
      <c r="J124" s="32">
        <f>SUM(J119:J123)</f>
        <v>538.97</v>
      </c>
      <c r="K124" s="33"/>
      <c r="L124" s="32">
        <f>SUM(L119:L123)</f>
        <v>71.7</v>
      </c>
    </row>
    <row r="125" spans="1:12">
      <c r="A125" s="34">
        <f>A119</f>
        <v>2</v>
      </c>
      <c r="B125" s="35">
        <f>B119</f>
        <v>4</v>
      </c>
      <c r="C125" s="36" t="s">
        <v>7</v>
      </c>
      <c r="D125" s="41" t="s">
        <v>44</v>
      </c>
      <c r="E125" s="61"/>
      <c r="F125" s="4"/>
      <c r="G125" s="6"/>
      <c r="H125" s="6"/>
      <c r="I125" s="6"/>
      <c r="J125" s="6"/>
      <c r="K125" s="67"/>
      <c r="L125" s="40"/>
    </row>
    <row r="126" spans="1:12">
      <c r="A126" s="25"/>
      <c r="B126" s="26"/>
      <c r="C126" s="27"/>
      <c r="D126" s="41" t="s">
        <v>32</v>
      </c>
      <c r="E126" s="48" t="s">
        <v>41</v>
      </c>
      <c r="F126" s="5">
        <v>210</v>
      </c>
      <c r="G126" s="84">
        <v>4.72</v>
      </c>
      <c r="H126" s="84">
        <v>6.1</v>
      </c>
      <c r="I126" s="84">
        <v>10.1</v>
      </c>
      <c r="J126" s="84">
        <v>114.2</v>
      </c>
      <c r="K126" s="1" t="s">
        <v>42</v>
      </c>
      <c r="L126" s="40">
        <v>5.73</v>
      </c>
    </row>
    <row r="127" spans="1:12">
      <c r="A127" s="25"/>
      <c r="B127" s="26"/>
      <c r="C127" s="27"/>
      <c r="D127" s="41" t="s">
        <v>8</v>
      </c>
      <c r="E127" s="2" t="s">
        <v>104</v>
      </c>
      <c r="F127" s="3">
        <v>120</v>
      </c>
      <c r="G127" s="84">
        <v>12.82</v>
      </c>
      <c r="H127" s="84">
        <v>10.58</v>
      </c>
      <c r="I127" s="84">
        <v>12.51</v>
      </c>
      <c r="J127" s="84">
        <v>197.07</v>
      </c>
      <c r="K127" s="1" t="s">
        <v>93</v>
      </c>
      <c r="L127" s="40">
        <v>43.7</v>
      </c>
    </row>
    <row r="128" spans="1:12">
      <c r="A128" s="25"/>
      <c r="B128" s="26"/>
      <c r="C128" s="27"/>
      <c r="D128" s="39" t="s">
        <v>9</v>
      </c>
      <c r="E128" s="2" t="s">
        <v>62</v>
      </c>
      <c r="F128" s="5">
        <v>150</v>
      </c>
      <c r="G128" s="84">
        <v>3.7</v>
      </c>
      <c r="H128" s="84">
        <v>5.4</v>
      </c>
      <c r="I128" s="84">
        <v>36.4</v>
      </c>
      <c r="J128" s="84">
        <v>210.1</v>
      </c>
      <c r="K128" s="1" t="s">
        <v>63</v>
      </c>
      <c r="L128" s="40">
        <v>14</v>
      </c>
    </row>
    <row r="129" spans="1:12">
      <c r="A129" s="25"/>
      <c r="B129" s="26"/>
      <c r="C129" s="27"/>
      <c r="D129" s="41" t="s">
        <v>49</v>
      </c>
      <c r="E129" s="2" t="s">
        <v>50</v>
      </c>
      <c r="F129" s="3">
        <v>200</v>
      </c>
      <c r="G129" s="84">
        <v>0.2</v>
      </c>
      <c r="H129" s="84">
        <v>0</v>
      </c>
      <c r="I129" s="84">
        <v>6.5</v>
      </c>
      <c r="J129" s="84">
        <v>26.8</v>
      </c>
      <c r="K129" s="1" t="s">
        <v>51</v>
      </c>
      <c r="L129" s="40">
        <v>7</v>
      </c>
    </row>
    <row r="130" spans="1:12">
      <c r="A130" s="25"/>
      <c r="B130" s="26"/>
      <c r="C130" s="27"/>
      <c r="D130" s="41" t="s">
        <v>84</v>
      </c>
      <c r="E130" s="2" t="s">
        <v>10</v>
      </c>
      <c r="F130" s="3">
        <v>50</v>
      </c>
      <c r="G130" s="84">
        <v>3.5</v>
      </c>
      <c r="H130" s="84">
        <v>0.6</v>
      </c>
      <c r="I130" s="84">
        <v>22.9</v>
      </c>
      <c r="J130" s="84">
        <v>105</v>
      </c>
      <c r="K130" s="38"/>
      <c r="L130" s="40">
        <v>7</v>
      </c>
    </row>
    <row r="131" spans="1:12">
      <c r="A131" s="25"/>
      <c r="B131" s="26"/>
      <c r="C131" s="27"/>
      <c r="D131" s="41"/>
      <c r="E131" s="2"/>
      <c r="F131" s="4"/>
      <c r="G131" s="6"/>
      <c r="H131" s="6"/>
      <c r="I131" s="6"/>
      <c r="J131" s="6"/>
      <c r="K131" s="42"/>
      <c r="L131" s="40"/>
    </row>
    <row r="132" spans="1:12">
      <c r="A132" s="29"/>
      <c r="B132" s="30"/>
      <c r="C132" s="28"/>
      <c r="D132" s="31" t="s">
        <v>31</v>
      </c>
      <c r="E132" s="43"/>
      <c r="F132" s="32">
        <f>SUM(F125:F131)</f>
        <v>730</v>
      </c>
      <c r="G132" s="32">
        <f>SUM(G125:G131)</f>
        <v>24.939999999999998</v>
      </c>
      <c r="H132" s="32">
        <f>SUM(H125:H131)</f>
        <v>22.68</v>
      </c>
      <c r="I132" s="32">
        <f>SUM(I125:I131)</f>
        <v>88.41</v>
      </c>
      <c r="J132" s="32">
        <f>SUM(J125:J131)</f>
        <v>653.16999999999996</v>
      </c>
      <c r="K132" s="33"/>
      <c r="L132" s="32">
        <f>SUM(L125:L131)</f>
        <v>77.430000000000007</v>
      </c>
    </row>
    <row r="133" spans="1:12" ht="13.5" thickBot="1">
      <c r="A133" s="45">
        <f>A119</f>
        <v>2</v>
      </c>
      <c r="B133" s="46">
        <f>B119</f>
        <v>4</v>
      </c>
      <c r="C133" s="103" t="s">
        <v>33</v>
      </c>
      <c r="D133" s="104"/>
      <c r="E133" s="44"/>
      <c r="F133" s="37">
        <f>F124+F132</f>
        <v>1250</v>
      </c>
      <c r="G133" s="37">
        <f>G124+G132</f>
        <v>45.16</v>
      </c>
      <c r="H133" s="37">
        <f>H124+H132</f>
        <v>39.260000000000005</v>
      </c>
      <c r="I133" s="37">
        <f>I124+I132</f>
        <v>166.72</v>
      </c>
      <c r="J133" s="37">
        <f>J124+J132</f>
        <v>1192.1399999999999</v>
      </c>
      <c r="K133" s="37"/>
      <c r="L133" s="37">
        <f>L124+L132</f>
        <v>149.13</v>
      </c>
    </row>
    <row r="134" spans="1:12">
      <c r="A134" s="21">
        <v>2</v>
      </c>
      <c r="B134" s="22">
        <v>5</v>
      </c>
      <c r="C134" s="23" t="s">
        <v>0</v>
      </c>
      <c r="D134" s="24" t="s">
        <v>44</v>
      </c>
      <c r="E134" s="61" t="s">
        <v>58</v>
      </c>
      <c r="F134" s="4">
        <v>60</v>
      </c>
      <c r="G134" s="84">
        <v>0.84</v>
      </c>
      <c r="H134" s="84">
        <v>2.7</v>
      </c>
      <c r="I134" s="84">
        <v>4.5599999999999996</v>
      </c>
      <c r="J134" s="84">
        <v>45.6</v>
      </c>
      <c r="K134" s="62" t="s">
        <v>59</v>
      </c>
      <c r="L134" s="89">
        <v>5</v>
      </c>
    </row>
    <row r="135" spans="1:12" ht="13.9" customHeight="1">
      <c r="A135" s="25"/>
      <c r="B135" s="26"/>
      <c r="C135" s="27"/>
      <c r="D135" s="28" t="s">
        <v>29</v>
      </c>
      <c r="E135" s="2" t="s">
        <v>34</v>
      </c>
      <c r="F135" s="5">
        <v>90</v>
      </c>
      <c r="G135" s="84">
        <v>17.28</v>
      </c>
      <c r="H135" s="84">
        <v>3.96</v>
      </c>
      <c r="I135" s="84">
        <v>12.12</v>
      </c>
      <c r="J135" s="84">
        <v>152.52000000000001</v>
      </c>
      <c r="K135" s="1" t="s">
        <v>35</v>
      </c>
      <c r="L135" s="94">
        <v>37.700000000000003</v>
      </c>
    </row>
    <row r="136" spans="1:12">
      <c r="A136" s="25"/>
      <c r="B136" s="26"/>
      <c r="C136" s="27"/>
      <c r="D136" s="39" t="s">
        <v>29</v>
      </c>
      <c r="E136" s="2" t="s">
        <v>36</v>
      </c>
      <c r="F136" s="3">
        <v>160</v>
      </c>
      <c r="G136" s="84">
        <v>7.9</v>
      </c>
      <c r="H136" s="84">
        <v>6.8</v>
      </c>
      <c r="I136" s="84">
        <v>28.6</v>
      </c>
      <c r="J136" s="84">
        <v>207.7</v>
      </c>
      <c r="K136" s="1" t="s">
        <v>37</v>
      </c>
      <c r="L136" s="3">
        <v>15</v>
      </c>
    </row>
    <row r="137" spans="1:12" ht="13.9" customHeight="1">
      <c r="A137" s="25"/>
      <c r="B137" s="26"/>
      <c r="C137" s="27"/>
      <c r="D137" s="41" t="s">
        <v>38</v>
      </c>
      <c r="E137" s="2" t="s">
        <v>39</v>
      </c>
      <c r="F137" s="3">
        <v>200</v>
      </c>
      <c r="G137" s="84">
        <v>0.2</v>
      </c>
      <c r="H137" s="84">
        <v>0</v>
      </c>
      <c r="I137" s="84">
        <v>30.6</v>
      </c>
      <c r="J137" s="84">
        <v>118.2</v>
      </c>
      <c r="K137" s="1" t="s">
        <v>40</v>
      </c>
      <c r="L137" s="40">
        <v>7</v>
      </c>
    </row>
    <row r="138" spans="1:12">
      <c r="A138" s="25"/>
      <c r="B138" s="26"/>
      <c r="C138" s="27"/>
      <c r="D138" s="41" t="s">
        <v>30</v>
      </c>
      <c r="E138" s="2" t="s">
        <v>10</v>
      </c>
      <c r="F138" s="3">
        <v>50</v>
      </c>
      <c r="G138" s="84">
        <v>3.5</v>
      </c>
      <c r="H138" s="84">
        <v>0.6</v>
      </c>
      <c r="I138" s="84">
        <v>22.9</v>
      </c>
      <c r="J138" s="84">
        <v>105</v>
      </c>
      <c r="K138" s="42"/>
      <c r="L138" s="40">
        <v>7</v>
      </c>
    </row>
    <row r="139" spans="1:12">
      <c r="A139" s="29"/>
      <c r="B139" s="30"/>
      <c r="C139" s="28"/>
      <c r="D139" s="31" t="s">
        <v>31</v>
      </c>
      <c r="E139" s="43"/>
      <c r="F139" s="32">
        <f>SUM(F134:F138)</f>
        <v>560</v>
      </c>
      <c r="G139" s="32">
        <f>SUM(G134:G138)</f>
        <v>29.720000000000002</v>
      </c>
      <c r="H139" s="32">
        <f>SUM(H134:H138)</f>
        <v>14.06</v>
      </c>
      <c r="I139" s="32">
        <f>SUM(I134:I138)</f>
        <v>98.78</v>
      </c>
      <c r="J139" s="32">
        <f>SUM(J134:J138)</f>
        <v>629.02</v>
      </c>
      <c r="K139" s="47"/>
      <c r="L139" s="88">
        <f>SUM(L134:L138)</f>
        <v>71.7</v>
      </c>
    </row>
    <row r="140" spans="1:12">
      <c r="A140" s="34">
        <f>A134</f>
        <v>2</v>
      </c>
      <c r="B140" s="35">
        <f>B134</f>
        <v>5</v>
      </c>
      <c r="C140" s="36" t="s">
        <v>7</v>
      </c>
      <c r="D140" s="41" t="s">
        <v>44</v>
      </c>
      <c r="E140" s="61" t="s">
        <v>58</v>
      </c>
      <c r="F140" s="4">
        <v>60</v>
      </c>
      <c r="G140" s="84">
        <v>0.84</v>
      </c>
      <c r="H140" s="84">
        <v>2.7</v>
      </c>
      <c r="I140" s="84">
        <v>4.5599999999999996</v>
      </c>
      <c r="J140" s="84">
        <v>45.6</v>
      </c>
      <c r="K140" s="62" t="s">
        <v>59</v>
      </c>
      <c r="L140" s="40">
        <v>5</v>
      </c>
    </row>
    <row r="141" spans="1:12">
      <c r="A141" s="25"/>
      <c r="B141" s="26"/>
      <c r="C141" s="27"/>
      <c r="D141" s="41" t="s">
        <v>32</v>
      </c>
      <c r="E141" s="2" t="s">
        <v>52</v>
      </c>
      <c r="F141" s="3">
        <v>200</v>
      </c>
      <c r="G141" s="84">
        <v>6.72</v>
      </c>
      <c r="H141" s="84">
        <v>1.2</v>
      </c>
      <c r="I141" s="84">
        <v>13.84</v>
      </c>
      <c r="J141" s="84">
        <v>92.4</v>
      </c>
      <c r="K141" s="1" t="s">
        <v>53</v>
      </c>
      <c r="L141" s="40">
        <v>5.73</v>
      </c>
    </row>
    <row r="142" spans="1:12">
      <c r="A142" s="25"/>
      <c r="B142" s="26"/>
      <c r="C142" s="27"/>
      <c r="D142" s="41" t="s">
        <v>8</v>
      </c>
      <c r="E142" s="2" t="s">
        <v>34</v>
      </c>
      <c r="F142" s="5">
        <v>90</v>
      </c>
      <c r="G142" s="84">
        <v>17.28</v>
      </c>
      <c r="H142" s="84">
        <v>3.96</v>
      </c>
      <c r="I142" s="84">
        <v>12.12</v>
      </c>
      <c r="J142" s="84">
        <v>152.52000000000001</v>
      </c>
      <c r="K142" s="1" t="s">
        <v>35</v>
      </c>
      <c r="L142" s="40">
        <v>37.700000000000003</v>
      </c>
    </row>
    <row r="143" spans="1:12">
      <c r="A143" s="25"/>
      <c r="B143" s="26"/>
      <c r="C143" s="27"/>
      <c r="D143" s="39" t="s">
        <v>9</v>
      </c>
      <c r="E143" s="2" t="s">
        <v>36</v>
      </c>
      <c r="F143" s="3">
        <v>160</v>
      </c>
      <c r="G143" s="84">
        <v>7.9</v>
      </c>
      <c r="H143" s="84">
        <v>6.8</v>
      </c>
      <c r="I143" s="84">
        <v>28.6</v>
      </c>
      <c r="J143" s="84">
        <v>207.7</v>
      </c>
      <c r="K143" s="1" t="s">
        <v>37</v>
      </c>
      <c r="L143" s="3">
        <v>15</v>
      </c>
    </row>
    <row r="144" spans="1:12">
      <c r="A144" s="25"/>
      <c r="B144" s="26"/>
      <c r="C144" s="27"/>
      <c r="D144" s="41" t="s">
        <v>38</v>
      </c>
      <c r="E144" s="2" t="s">
        <v>39</v>
      </c>
      <c r="F144" s="3">
        <v>200</v>
      </c>
      <c r="G144" s="84">
        <v>0.2</v>
      </c>
      <c r="H144" s="84">
        <v>0</v>
      </c>
      <c r="I144" s="84">
        <v>30.6</v>
      </c>
      <c r="J144" s="84">
        <v>118.2</v>
      </c>
      <c r="K144" s="1" t="s">
        <v>40</v>
      </c>
      <c r="L144" s="40">
        <v>7</v>
      </c>
    </row>
    <row r="145" spans="1:12">
      <c r="A145" s="25"/>
      <c r="B145" s="26"/>
      <c r="C145" s="27"/>
      <c r="D145" s="41" t="s">
        <v>43</v>
      </c>
      <c r="E145" s="2" t="s">
        <v>10</v>
      </c>
      <c r="F145" s="3">
        <v>50</v>
      </c>
      <c r="G145" s="84">
        <v>3.5</v>
      </c>
      <c r="H145" s="84">
        <v>0.6</v>
      </c>
      <c r="I145" s="84">
        <v>22.9</v>
      </c>
      <c r="J145" s="84">
        <v>105</v>
      </c>
      <c r="K145" s="1"/>
      <c r="L145" s="40">
        <v>7</v>
      </c>
    </row>
    <row r="146" spans="1:12">
      <c r="A146" s="29"/>
      <c r="B146" s="30"/>
      <c r="C146" s="28"/>
      <c r="D146" s="31" t="s">
        <v>31</v>
      </c>
      <c r="E146" s="43"/>
      <c r="F146" s="32">
        <f>SUM(F140:F145)</f>
        <v>760</v>
      </c>
      <c r="G146" s="32">
        <f>SUM(G140:G145)</f>
        <v>36.440000000000005</v>
      </c>
      <c r="H146" s="32">
        <f>SUM(H140:H145)</f>
        <v>15.26</v>
      </c>
      <c r="I146" s="32">
        <f>SUM(I140:I145)</f>
        <v>112.62</v>
      </c>
      <c r="J146" s="32">
        <f>SUM(J140:J145)</f>
        <v>721.42</v>
      </c>
      <c r="K146" s="33"/>
      <c r="L146" s="32">
        <f>SUM(L140:L145)</f>
        <v>77.430000000000007</v>
      </c>
    </row>
    <row r="147" spans="1:12" ht="13.5" thickBot="1">
      <c r="A147" s="45">
        <f>A134</f>
        <v>2</v>
      </c>
      <c r="B147" s="46">
        <f>B134</f>
        <v>5</v>
      </c>
      <c r="C147" s="103" t="s">
        <v>33</v>
      </c>
      <c r="D147" s="104"/>
      <c r="E147" s="44"/>
      <c r="F147" s="37">
        <f>F139+F146</f>
        <v>1320</v>
      </c>
      <c r="G147" s="37">
        <f>G139+G146</f>
        <v>66.160000000000011</v>
      </c>
      <c r="H147" s="37">
        <f>H139+H146</f>
        <v>29.32</v>
      </c>
      <c r="I147" s="37">
        <f>I139+I146</f>
        <v>211.4</v>
      </c>
      <c r="J147" s="37">
        <f>J139+J146</f>
        <v>1350.44</v>
      </c>
      <c r="K147" s="37"/>
      <c r="L147" s="37">
        <f>L139+L146</f>
        <v>149.13</v>
      </c>
    </row>
    <row r="148" spans="1:12" ht="13.5" thickBot="1">
      <c r="A148" s="81"/>
      <c r="B148" s="82"/>
      <c r="C148" s="105" t="s">
        <v>94</v>
      </c>
      <c r="D148" s="105"/>
      <c r="E148" s="105"/>
      <c r="F148" s="83">
        <f>(F19+F33+F49+F63+F75+F89+F103+F118+F133+F147)/(IF(F19=0,0,1)+IF(F33=0,0,1)+IF(F49=0,0,1)+IF(F63=0,0,1)+IF(F75=0,0,1)+IF(F89=0,0,1)+IF(F103=0,0,1)+IF(F118=0,0,1)+IF(F133=0,0,1)+IF(F147=0,0,1))</f>
        <v>1307.8</v>
      </c>
      <c r="G148" s="83">
        <f>(G19+G33+G49+G63+G75+G89+G103+G118+G133+G147)/(IF(G19=0,0,1)+IF(G33=0,0,1)+IF(G49=0,0,1)+IF(G63=0,0,1)+IF(G75=0,0,1)+IF(G89=0,0,1)+IF(G103=0,0,1)+IF(G118=0,0,1)+IF(G133=0,0,1)+IF(G147=0,0,1))</f>
        <v>57.034000000000006</v>
      </c>
      <c r="H148" s="83">
        <f>(H19+H33+H49+H63+H75+H89+H103+H118+H133+H147)/(IF(H19=0,0,1)+IF(H33=0,0,1)+IF(H49=0,0,1)+IF(H63=0,0,1)+IF(H75=0,0,1)+IF(H89=0,0,1)+IF(H103=0,0,1)+IF(H118=0,0,1)+IF(H133=0,0,1)+IF(H147=0,0,1))</f>
        <v>38.957599999999999</v>
      </c>
      <c r="I148" s="83">
        <f>(I19+I33+I49+I63+I75+I89+I103+I118+I133+I147)/(IF(I19=0,0,1)+IF(I33=0,0,1)+IF(I49=0,0,1)+IF(I63=0,0,1)+IF(I75=0,0,1)+IF(I89=0,0,1)+IF(I103=0,0,1)+IF(I118=0,0,1)+IF(I133=0,0,1)+IF(I147=0,0,1))</f>
        <v>180.02800000000005</v>
      </c>
      <c r="J148" s="83">
        <f>(J19+J33+J49+J63+J75+J89+J103+J118+J133+J147)/(IF(J19=0,0,1)+IF(J33=0,0,1)+IF(J49=0,0,1)+IF(J63=0,0,1)+IF(J75=0,0,1)+IF(J89=0,0,1)+IF(J103=0,0,1)+IF(J118=0,0,1)+IF(J133=0,0,1)+IF(J147=0,0,1))</f>
        <v>1319.0819999999999</v>
      </c>
      <c r="K148" s="83"/>
      <c r="L148" s="95">
        <f>(L19+L33+L49+L63+L75+L89+L103+L118+L133+L147)/(IF(L19=0,0,1)+IF(L33=0,0,1)+IF(L49=0,0,1)+IF(L63=0,0,1)+IF(L75=0,0,1)+IF(L89=0,0,1)+IF(L103=0,0,1)+IF(L118=0,0,1)+IF(L133=0,0,1)+IF(L147=0,0,1))</f>
        <v>149.13000000000002</v>
      </c>
    </row>
    <row r="149" spans="1:12">
      <c r="A149" s="8"/>
      <c r="B149" s="8"/>
      <c r="C149" s="7"/>
      <c r="D149" s="7"/>
      <c r="E149" s="8"/>
      <c r="F149" s="8"/>
      <c r="G149" s="8"/>
      <c r="H149" s="8"/>
      <c r="I149" s="8"/>
      <c r="J149" s="8"/>
      <c r="K149" s="8"/>
    </row>
    <row r="150" spans="1:12">
      <c r="A150" s="8"/>
      <c r="B150" s="8"/>
      <c r="C150" s="7"/>
      <c r="D150" s="7"/>
      <c r="E150" s="8"/>
      <c r="F150" s="8"/>
      <c r="G150" s="8"/>
      <c r="H150" s="8"/>
      <c r="I150" s="8"/>
      <c r="J150" s="8"/>
      <c r="K150" s="8"/>
    </row>
    <row r="151" spans="1:12">
      <c r="A151" s="8"/>
      <c r="B151" s="8"/>
      <c r="C151" s="7"/>
      <c r="D151" s="7"/>
      <c r="E151" s="8"/>
      <c r="F151" s="8"/>
      <c r="G151" s="8"/>
      <c r="H151" s="8"/>
      <c r="I151" s="8"/>
      <c r="J151" s="8"/>
      <c r="K151" s="8"/>
    </row>
    <row r="152" spans="1:12">
      <c r="A152" s="8"/>
      <c r="B152" s="8"/>
      <c r="C152" s="7"/>
      <c r="D152" s="7"/>
      <c r="E152" s="8"/>
      <c r="F152" s="8"/>
      <c r="G152" s="8"/>
      <c r="H152" s="8"/>
      <c r="I152" s="8"/>
      <c r="J152" s="8"/>
      <c r="K152" s="8"/>
    </row>
  </sheetData>
  <mergeCells count="14">
    <mergeCell ref="H1:K1"/>
    <mergeCell ref="H2:K2"/>
    <mergeCell ref="C1:E1"/>
    <mergeCell ref="C19:D19"/>
    <mergeCell ref="C33:D33"/>
    <mergeCell ref="C49:D49"/>
    <mergeCell ref="C63:D63"/>
    <mergeCell ref="C75:D75"/>
    <mergeCell ref="C89:D89"/>
    <mergeCell ref="C148:E148"/>
    <mergeCell ref="C103:D103"/>
    <mergeCell ref="C118:D118"/>
    <mergeCell ref="C133:D133"/>
    <mergeCell ref="C147:D147"/>
  </mergeCells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Типовое меню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</dc:creator>
  <cp:lastModifiedBy>sekretar</cp:lastModifiedBy>
  <dcterms:created xsi:type="dcterms:W3CDTF">2023-10-02T06:17:18Z</dcterms:created>
  <dcterms:modified xsi:type="dcterms:W3CDTF">2025-04-03T05:44:03Z</dcterms:modified>
</cp:coreProperties>
</file>